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12.2025\Portal Update\"/>
    </mc:Choice>
  </mc:AlternateContent>
  <xr:revisionPtr revIDLastSave="0" documentId="13_ncr:1_{51751E17-DDBD-4161-9DA6-F76CEF6C87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BankWise Disbursement report" sheetId="7" r:id="rId1"/>
    <sheet name=" DistrictWise Disbursement Rep" sheetId="8" r:id="rId2"/>
  </sheets>
  <definedNames>
    <definedName name="BC">#REF!</definedName>
    <definedName name="DDM">#REF!</definedName>
    <definedName name="District">#REF!</definedName>
    <definedName name="fhgfh">#REF!</definedName>
    <definedName name="LDM">#REF!</definedName>
    <definedName name="LDO">#REF!</definedName>
    <definedName name="LocalGovt">#REF!</definedName>
    <definedName name="NG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8" l="1"/>
  <c r="K40" i="8"/>
  <c r="J40" i="8"/>
  <c r="I40" i="8"/>
  <c r="H40" i="8"/>
  <c r="G40" i="8"/>
  <c r="F40" i="8"/>
  <c r="E40" i="8"/>
  <c r="D40" i="8"/>
  <c r="C40" i="8"/>
  <c r="M61" i="7"/>
  <c r="M62" i="7" s="1"/>
  <c r="L61" i="7"/>
  <c r="L62" i="7" s="1"/>
  <c r="K61" i="7"/>
  <c r="K62" i="7" s="1"/>
  <c r="J61" i="7"/>
  <c r="J62" i="7" s="1"/>
  <c r="I61" i="7"/>
  <c r="I62" i="7" s="1"/>
  <c r="H61" i="7"/>
  <c r="H62" i="7" s="1"/>
  <c r="G61" i="7"/>
  <c r="G62" i="7" s="1"/>
  <c r="F61" i="7"/>
  <c r="E61" i="7"/>
  <c r="E62" i="7" s="1"/>
  <c r="D61" i="7"/>
  <c r="D62" i="7" s="1"/>
  <c r="M55" i="7"/>
  <c r="L55" i="7"/>
  <c r="K55" i="7"/>
  <c r="J55" i="7"/>
  <c r="I55" i="7"/>
  <c r="H55" i="7"/>
  <c r="G55" i="7"/>
  <c r="F55" i="7"/>
  <c r="F62" i="7" s="1"/>
  <c r="E55" i="7"/>
  <c r="D55" i="7"/>
  <c r="M42" i="7"/>
  <c r="L42" i="7"/>
  <c r="K42" i="7"/>
  <c r="J42" i="7"/>
  <c r="I42" i="7"/>
  <c r="H42" i="7"/>
  <c r="G42" i="7"/>
  <c r="F42" i="7"/>
  <c r="E42" i="7"/>
  <c r="D42" i="7"/>
  <c r="M39" i="7"/>
  <c r="L39" i="7"/>
  <c r="K39" i="7"/>
  <c r="J39" i="7"/>
  <c r="I39" i="7"/>
  <c r="H39" i="7"/>
  <c r="G39" i="7"/>
  <c r="F39" i="7"/>
  <c r="E39" i="7"/>
  <c r="D39" i="7"/>
  <c r="M20" i="7"/>
  <c r="L20" i="7"/>
  <c r="K20" i="7"/>
  <c r="J20" i="7"/>
  <c r="I20" i="7"/>
  <c r="H20" i="7"/>
  <c r="G20" i="7"/>
  <c r="F20" i="7"/>
  <c r="E20" i="7"/>
  <c r="D20" i="7"/>
</calcChain>
</file>

<file path=xl/sharedStrings.xml><?xml version="1.0" encoding="utf-8"?>
<sst xmlns="http://schemas.openxmlformats.org/spreadsheetml/2006/main" count="181" uniqueCount="107">
  <si>
    <t>[Amount Rs. in Crore]</t>
  </si>
  <si>
    <t>Sr No</t>
  </si>
  <si>
    <t>Bank Name</t>
  </si>
  <si>
    <t>Shishu</t>
  </si>
  <si>
    <t>Kishore</t>
  </si>
  <si>
    <t>Tarun</t>
  </si>
  <si>
    <t>Total</t>
  </si>
  <si>
    <t>(Loans up to Rs. 50,000)</t>
  </si>
  <si>
    <t>(Loans from Rs. 50,001 to Rs. 5.00 Lakh)</t>
  </si>
  <si>
    <t>(Loans from Rs. 5.00 to Rs. 10.00 Lakh)</t>
  </si>
  <si>
    <t>No Of A/Cs</t>
  </si>
  <si>
    <t>Sanction Amt</t>
  </si>
  <si>
    <t>State Bank of India</t>
  </si>
  <si>
    <t>-</t>
  </si>
  <si>
    <t>Bank of Baroda</t>
  </si>
  <si>
    <t>Canara Bank</t>
  </si>
  <si>
    <t>Central Bank of India</t>
  </si>
  <si>
    <t>Indian Bank</t>
  </si>
  <si>
    <t>Indian Overseas Bank</t>
  </si>
  <si>
    <t>Punjab National Bank</t>
  </si>
  <si>
    <t>Union Bank of India</t>
  </si>
  <si>
    <t>Punjab &amp; Sind Bank</t>
  </si>
  <si>
    <t>UCO Bank</t>
  </si>
  <si>
    <t>Karnataka Bank</t>
  </si>
  <si>
    <t>Karur Vysya Bank</t>
  </si>
  <si>
    <t>South Indian Bank</t>
  </si>
  <si>
    <t>ICICI Bank</t>
  </si>
  <si>
    <t>Axis Bank</t>
  </si>
  <si>
    <t>IndusInd Bank</t>
  </si>
  <si>
    <t>HDFC Bank</t>
  </si>
  <si>
    <t>Telangana Grameena Bank</t>
  </si>
  <si>
    <t>Grand Total</t>
  </si>
  <si>
    <t>SBI</t>
  </si>
  <si>
    <t>Annexure-G</t>
  </si>
  <si>
    <t>Adilabad</t>
  </si>
  <si>
    <t>Bhadradri</t>
  </si>
  <si>
    <t>Hyderabad</t>
  </si>
  <si>
    <t>Jagitial</t>
  </si>
  <si>
    <t>Jayashankar</t>
  </si>
  <si>
    <t>Jogulamba</t>
  </si>
  <si>
    <t>Kamareddy</t>
  </si>
  <si>
    <t>Karimnagar</t>
  </si>
  <si>
    <t>Khammam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</si>
  <si>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</si>
  <si>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</si>
  <si>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</si>
  <si>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</si>
  <si>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</si>
  <si>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</si>
  <si>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</si>
  <si>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</si>
  <si>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</si>
  <si>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</si>
  <si>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</si>
  <si>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</si>
  <si>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</t>
  </si>
  <si>
    <t>Rangareddy</t>
  </si>
  <si>
    <t>Sangareddy</t>
  </si>
  <si>
    <t>Siddipet</t>
  </si>
  <si>
    <t>Suryapet</t>
  </si>
  <si>
    <t>Vikarabad</t>
  </si>
  <si>
    <t>Wanaparthy</t>
  </si>
  <si>
    <t>Yadadri</t>
  </si>
  <si>
    <t>Bank of Maharashtra</t>
  </si>
  <si>
    <t>Yes Bank</t>
  </si>
  <si>
    <t>ESAF Small Finance Bank</t>
  </si>
  <si>
    <t>S.No</t>
  </si>
  <si>
    <t>District</t>
  </si>
  <si>
    <t>Sponsor Bank</t>
  </si>
  <si>
    <t>Federal Bank</t>
  </si>
  <si>
    <t>Ratnakar Bank</t>
  </si>
  <si>
    <t>DCB Bank</t>
  </si>
  <si>
    <t>IDFC Bank Limited</t>
  </si>
  <si>
    <t>IDBI Bank Limited</t>
  </si>
  <si>
    <t>Public Sector Banks</t>
  </si>
  <si>
    <t>Regional Rural Banks</t>
  </si>
  <si>
    <t>Fusion Micro Finance Limited</t>
  </si>
  <si>
    <t>SATYA MicroCapital Limited</t>
  </si>
  <si>
    <t>Small Finance Banks</t>
  </si>
  <si>
    <t>AU Small Finance Bank Limited</t>
  </si>
  <si>
    <t>Muthoot Microfin Ltd</t>
  </si>
  <si>
    <t>Sub Total</t>
  </si>
  <si>
    <t>Private Sector Banks</t>
  </si>
  <si>
    <t>Svamaan Financial Services Private Limited</t>
  </si>
  <si>
    <t>Bandhan Bank</t>
  </si>
  <si>
    <t>Annapurna Microfinance Pvt. Ltd.</t>
  </si>
  <si>
    <t>Jangaon(New)</t>
  </si>
  <si>
    <t>KomramBheem</t>
  </si>
  <si>
    <t>Warangal(rural)</t>
  </si>
  <si>
    <t>Warangal(urban)</t>
  </si>
  <si>
    <t>Kotak Mahindra Bank</t>
  </si>
  <si>
    <t>Tarun Plus</t>
  </si>
  <si>
    <t>(Loans above Rs. 10.00 Lakh)</t>
  </si>
  <si>
    <t>City Union Bank</t>
  </si>
  <si>
    <t>CreditAccess Grameen Limited</t>
  </si>
  <si>
    <t>Belstar Investment and Finance Private Limited</t>
  </si>
  <si>
    <t>Utkarsh Small Finance Bank</t>
  </si>
  <si>
    <t>Bank of India</t>
  </si>
  <si>
    <t>Jammu &amp; Kashmir Bank</t>
  </si>
  <si>
    <t>L&amp;T Finance Limited</t>
  </si>
  <si>
    <t>Protium Finance Limited</t>
  </si>
  <si>
    <t>Unity Small Finance Bank Ltd.</t>
  </si>
  <si>
    <t>Districtwise PMMY data during FY 2025-26 as on 31.12.2025</t>
  </si>
  <si>
    <t>Bankwise PMMY data during FY2025-26  as on 31.12.2025</t>
  </si>
  <si>
    <t>NBFC</t>
  </si>
  <si>
    <t>Pahal Financial Services Pvt Ltd</t>
  </si>
  <si>
    <t>Light Microfinance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</si>
</sst>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5">
    <xf numFmtId="0" fontId="0" fillId="0" borderId="0" xfId="0"/>
    <xf numFmtId="0" fontId="4" fillId="0" borderId="1" xfId="1" applyBorder="1" applyAlignment="1">
      <alignment horizontal="center"/>
    </xf>
    <xf numFmtId="0" fontId="1" fillId="0" borderId="1" xfId="1" applyFont="1" applyBorder="1" applyAlignment="1">
      <alignment wrapText="1"/>
    </xf>
    <xf numFmtId="0" fontId="4" fillId="0" borderId="1" xfId="1" applyBorder="1" applyAlignment="1">
      <alignment wrapText="1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 wrapText="1"/>
    </xf>
    <xf numFmtId="0" fontId="4" fillId="0" borderId="1" xfId="1" applyBorder="1" applyAlignment="1">
      <alignment horizontal="right" wrapText="1"/>
    </xf>
    <xf numFmtId="0" fontId="4" fillId="0" borderId="1" xfId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left" wrapText="1"/>
    </xf>
    <xf numFmtId="0" fontId="4" fillId="0" borderId="1" xfId="1" applyBorder="1" applyAlignment="1">
      <alignment horizontal="center" wrapText="1"/>
    </xf>
    <xf numFmtId="0" fontId="4" fillId="0" borderId="1" xfId="1" applyBorder="1"/>
    <xf numFmtId="0" fontId="1" fillId="0" borderId="0" xfId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 wrapText="1"/>
    </xf>
    <xf numFmtId="0" fontId="4" fillId="0" borderId="0" xfId="1"/>
    <xf numFmtId="2" fontId="4" fillId="0" borderId="0" xfId="1" applyNumberFormat="1"/>
    <xf numFmtId="0" fontId="1" fillId="0" borderId="0" xfId="1" applyFont="1"/>
    <xf numFmtId="0" fontId="1" fillId="0" borderId="1" xfId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1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2" xr:uid="{1C9B2E9A-9446-45B1-9ADD-CEA999D56644}"/>
    <cellStyle name="Normal 4" xfId="1" xr:uid="{28EB6F5A-5058-4710-AD9C-63AC8B1836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9111-5E53-4304-982B-13DFA62A6F22}">
  <sheetPr>
    <tabColor rgb="FF92D050"/>
    <pageSetUpPr fitToPage="1"/>
  </sheetPr>
  <dimension ref="A1:M62"/>
  <sheetViews>
    <sheetView showGridLines="0" zoomScaleNormal="100" workbookViewId="0">
      <selection activeCell="A7" sqref="A7:M62"/>
    </sheetView>
  </sheetViews>
  <sheetFormatPr defaultRowHeight="15" x14ac:dyDescent="0.25"/>
  <cols>
    <col min="1" max="1" width="5.7109375" style="21" bestFit="1" customWidth="1"/>
    <col min="2" max="2" width="31" style="15" customWidth="1"/>
    <col min="3" max="3" width="7.85546875" style="15" customWidth="1"/>
    <col min="4" max="4" width="7.42578125" style="15" customWidth="1"/>
    <col min="5" max="5" width="8.42578125" style="16" customWidth="1"/>
    <col min="6" max="6" width="7.42578125" style="15" customWidth="1"/>
    <col min="7" max="7" width="8.42578125" style="16" customWidth="1"/>
    <col min="8" max="8" width="7.42578125" style="15" customWidth="1"/>
    <col min="9" max="11" width="8.42578125" style="16" customWidth="1"/>
    <col min="12" max="12" width="7.42578125" style="15" customWidth="1"/>
    <col min="13" max="13" width="8.42578125" style="16" customWidth="1"/>
    <col min="14" max="16384" width="9.140625" style="15"/>
  </cols>
  <sheetData>
    <row r="1" spans="1:13" x14ac:dyDescent="0.25">
      <c r="A1" s="13"/>
      <c r="B1" s="13"/>
      <c r="C1" s="13"/>
      <c r="D1" s="13"/>
      <c r="E1" s="14"/>
      <c r="L1" s="17" t="s">
        <v>33</v>
      </c>
    </row>
    <row r="2" spans="1:13" ht="15.75" x14ac:dyDescent="0.25">
      <c r="A2" s="32" t="s">
        <v>103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" customHeight="1" x14ac:dyDescent="0.25">
      <c r="A4" s="31" t="s">
        <v>1</v>
      </c>
      <c r="B4" s="31" t="s">
        <v>2</v>
      </c>
      <c r="C4" s="31" t="s">
        <v>68</v>
      </c>
      <c r="D4" s="31" t="s">
        <v>3</v>
      </c>
      <c r="E4" s="31"/>
      <c r="F4" s="31" t="s">
        <v>4</v>
      </c>
      <c r="G4" s="31"/>
      <c r="H4" s="31" t="s">
        <v>5</v>
      </c>
      <c r="I4" s="31"/>
      <c r="J4" s="31" t="s">
        <v>91</v>
      </c>
      <c r="K4" s="31"/>
      <c r="L4" s="31" t="s">
        <v>6</v>
      </c>
      <c r="M4" s="31"/>
    </row>
    <row r="5" spans="1:13" ht="45" customHeight="1" x14ac:dyDescent="0.25">
      <c r="A5" s="31"/>
      <c r="B5" s="31"/>
      <c r="C5" s="31"/>
      <c r="D5" s="31" t="s">
        <v>7</v>
      </c>
      <c r="E5" s="31"/>
      <c r="F5" s="31" t="s">
        <v>8</v>
      </c>
      <c r="G5" s="31"/>
      <c r="H5" s="31" t="s">
        <v>9</v>
      </c>
      <c r="I5" s="31"/>
      <c r="J5" s="31" t="s">
        <v>92</v>
      </c>
      <c r="K5" s="31"/>
      <c r="L5" s="31"/>
      <c r="M5" s="31"/>
    </row>
    <row r="6" spans="1:13" ht="29.25" customHeight="1" x14ac:dyDescent="0.25">
      <c r="A6" s="31"/>
      <c r="B6" s="31"/>
      <c r="C6" s="31"/>
      <c r="D6" s="18" t="s">
        <v>10</v>
      </c>
      <c r="E6" s="19" t="s">
        <v>11</v>
      </c>
      <c r="F6" s="18" t="s">
        <v>10</v>
      </c>
      <c r="G6" s="19" t="s">
        <v>11</v>
      </c>
      <c r="H6" s="18" t="s">
        <v>10</v>
      </c>
      <c r="I6" s="19" t="s">
        <v>11</v>
      </c>
      <c r="J6" s="18" t="s">
        <v>10</v>
      </c>
      <c r="K6" s="19" t="s">
        <v>11</v>
      </c>
      <c r="L6" s="18" t="s">
        <v>10</v>
      </c>
      <c r="M6" s="19" t="s">
        <v>11</v>
      </c>
    </row>
    <row r="7" spans="1:13" x14ac:dyDescent="0.25">
      <c r="A7" s="1"/>
      <c r="B7" s="2" t="s">
        <v>74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1">
        <v>1</v>
      </c>
      <c r="B8" s="28" t="s">
        <v>12</v>
      </c>
      <c r="C8" s="28" t="s">
        <v>13</v>
      </c>
      <c r="D8" s="29">
        <v>20848</v>
      </c>
      <c r="E8" s="29">
        <v>59.43</v>
      </c>
      <c r="F8" s="29">
        <v>23536</v>
      </c>
      <c r="G8" s="29">
        <v>541.51</v>
      </c>
      <c r="H8" s="29">
        <v>10252</v>
      </c>
      <c r="I8" s="29">
        <v>1180.54</v>
      </c>
      <c r="J8" s="29">
        <v>1551</v>
      </c>
      <c r="K8" s="29">
        <v>238.71</v>
      </c>
      <c r="L8" s="29">
        <v>56187</v>
      </c>
      <c r="M8" s="29">
        <v>2020.19</v>
      </c>
    </row>
    <row r="9" spans="1:13" x14ac:dyDescent="0.25">
      <c r="A9" s="1">
        <v>2</v>
      </c>
      <c r="B9" s="28" t="s">
        <v>14</v>
      </c>
      <c r="C9" s="28" t="s">
        <v>13</v>
      </c>
      <c r="D9" s="29">
        <v>10778</v>
      </c>
      <c r="E9" s="29">
        <v>32.42</v>
      </c>
      <c r="F9" s="29">
        <v>1769</v>
      </c>
      <c r="G9" s="29">
        <v>48.03</v>
      </c>
      <c r="H9" s="29">
        <v>1087</v>
      </c>
      <c r="I9" s="29">
        <v>95.93</v>
      </c>
      <c r="J9" s="29">
        <v>68</v>
      </c>
      <c r="K9" s="29">
        <v>11.63</v>
      </c>
      <c r="L9" s="29">
        <v>13702</v>
      </c>
      <c r="M9" s="29">
        <v>188.01</v>
      </c>
    </row>
    <row r="10" spans="1:13" x14ac:dyDescent="0.25">
      <c r="A10" s="1">
        <v>3</v>
      </c>
      <c r="B10" s="28" t="s">
        <v>97</v>
      </c>
      <c r="C10" s="28" t="s">
        <v>13</v>
      </c>
      <c r="D10" s="29">
        <v>271</v>
      </c>
      <c r="E10" s="29">
        <v>0.85</v>
      </c>
      <c r="F10" s="29">
        <v>290</v>
      </c>
      <c r="G10" s="29">
        <v>9.35</v>
      </c>
      <c r="H10" s="29">
        <v>506</v>
      </c>
      <c r="I10" s="29">
        <v>44.72</v>
      </c>
      <c r="J10" s="29">
        <v>55</v>
      </c>
      <c r="K10" s="29">
        <v>9.5500000000000007</v>
      </c>
      <c r="L10" s="29">
        <v>1122</v>
      </c>
      <c r="M10" s="29">
        <v>64.48</v>
      </c>
    </row>
    <row r="11" spans="1:13" x14ac:dyDescent="0.25">
      <c r="A11" s="1">
        <v>4</v>
      </c>
      <c r="B11" s="28" t="s">
        <v>63</v>
      </c>
      <c r="C11" s="28" t="s">
        <v>13</v>
      </c>
      <c r="D11" s="29">
        <v>3114</v>
      </c>
      <c r="E11" s="29">
        <v>7.76</v>
      </c>
      <c r="F11" s="29">
        <v>1616</v>
      </c>
      <c r="G11" s="29">
        <v>36.020000000000003</v>
      </c>
      <c r="H11" s="29">
        <v>488</v>
      </c>
      <c r="I11" s="29">
        <v>33.549999999999997</v>
      </c>
      <c r="J11" s="29">
        <v>79</v>
      </c>
      <c r="K11" s="29">
        <v>9.9700000000000006</v>
      </c>
      <c r="L11" s="29">
        <v>5297</v>
      </c>
      <c r="M11" s="29">
        <v>87.3</v>
      </c>
    </row>
    <row r="12" spans="1:13" x14ac:dyDescent="0.25">
      <c r="A12" s="1">
        <v>5</v>
      </c>
      <c r="B12" s="28" t="s">
        <v>15</v>
      </c>
      <c r="C12" s="28" t="s">
        <v>13</v>
      </c>
      <c r="D12" s="29">
        <v>2561</v>
      </c>
      <c r="E12" s="29">
        <v>8.2200000000000006</v>
      </c>
      <c r="F12" s="29">
        <v>4738</v>
      </c>
      <c r="G12" s="29">
        <v>133.88</v>
      </c>
      <c r="H12" s="29">
        <v>3397</v>
      </c>
      <c r="I12" s="29">
        <v>305.5</v>
      </c>
      <c r="J12" s="29">
        <v>11</v>
      </c>
      <c r="K12" s="29">
        <v>1.87</v>
      </c>
      <c r="L12" s="29">
        <v>10707</v>
      </c>
      <c r="M12" s="29">
        <v>449.46</v>
      </c>
    </row>
    <row r="13" spans="1:13" x14ac:dyDescent="0.25">
      <c r="A13" s="1">
        <v>6</v>
      </c>
      <c r="B13" s="28" t="s">
        <v>16</v>
      </c>
      <c r="C13" s="28" t="s">
        <v>13</v>
      </c>
      <c r="D13" s="29">
        <v>282</v>
      </c>
      <c r="E13" s="29">
        <v>0.84</v>
      </c>
      <c r="F13" s="29">
        <v>573</v>
      </c>
      <c r="G13" s="29">
        <v>16.53</v>
      </c>
      <c r="H13" s="29">
        <v>322</v>
      </c>
      <c r="I13" s="29">
        <v>26.71</v>
      </c>
      <c r="J13" s="29">
        <v>1</v>
      </c>
      <c r="K13" s="29">
        <v>0.16</v>
      </c>
      <c r="L13" s="29">
        <v>1178</v>
      </c>
      <c r="M13" s="29">
        <v>44.23</v>
      </c>
    </row>
    <row r="14" spans="1:13" x14ac:dyDescent="0.25">
      <c r="A14" s="1">
        <v>7</v>
      </c>
      <c r="B14" s="28" t="s">
        <v>17</v>
      </c>
      <c r="C14" s="28" t="s">
        <v>13</v>
      </c>
      <c r="D14" s="29">
        <v>144</v>
      </c>
      <c r="E14" s="29">
        <v>0.45</v>
      </c>
      <c r="F14" s="29">
        <v>2034</v>
      </c>
      <c r="G14" s="29">
        <v>48.78</v>
      </c>
      <c r="H14" s="29">
        <v>1600</v>
      </c>
      <c r="I14" s="29">
        <v>139.47999999999999</v>
      </c>
      <c r="J14" s="29">
        <v>1322</v>
      </c>
      <c r="K14" s="29">
        <v>234.85</v>
      </c>
      <c r="L14" s="29">
        <v>5100</v>
      </c>
      <c r="M14" s="29">
        <v>423.56</v>
      </c>
    </row>
    <row r="15" spans="1:13" x14ac:dyDescent="0.25">
      <c r="A15" s="1">
        <v>8</v>
      </c>
      <c r="B15" s="28" t="s">
        <v>18</v>
      </c>
      <c r="C15" s="28" t="s">
        <v>13</v>
      </c>
      <c r="D15" s="29">
        <v>1574</v>
      </c>
      <c r="E15" s="29">
        <v>5.29</v>
      </c>
      <c r="F15" s="29">
        <v>9913</v>
      </c>
      <c r="G15" s="29">
        <v>221.61</v>
      </c>
      <c r="H15" s="29">
        <v>3352</v>
      </c>
      <c r="I15" s="29">
        <v>246.51</v>
      </c>
      <c r="J15" s="29">
        <v>16</v>
      </c>
      <c r="K15" s="29">
        <v>2.59</v>
      </c>
      <c r="L15" s="29">
        <v>14855</v>
      </c>
      <c r="M15" s="29">
        <v>476.01</v>
      </c>
    </row>
    <row r="16" spans="1:13" x14ac:dyDescent="0.25">
      <c r="A16" s="1">
        <v>9</v>
      </c>
      <c r="B16" s="28" t="s">
        <v>19</v>
      </c>
      <c r="C16" s="28" t="s">
        <v>13</v>
      </c>
      <c r="D16" s="29">
        <v>386</v>
      </c>
      <c r="E16" s="29">
        <v>1.53</v>
      </c>
      <c r="F16" s="29">
        <v>3740</v>
      </c>
      <c r="G16" s="29">
        <v>88.58</v>
      </c>
      <c r="H16" s="29">
        <v>748</v>
      </c>
      <c r="I16" s="29">
        <v>65.78</v>
      </c>
      <c r="J16" s="29">
        <v>85</v>
      </c>
      <c r="K16" s="29">
        <v>3.71</v>
      </c>
      <c r="L16" s="29">
        <v>4959</v>
      </c>
      <c r="M16" s="29">
        <v>159.6</v>
      </c>
    </row>
    <row r="17" spans="1:13" x14ac:dyDescent="0.25">
      <c r="A17" s="1">
        <v>10</v>
      </c>
      <c r="B17" s="28" t="s">
        <v>20</v>
      </c>
      <c r="C17" s="28" t="s">
        <v>13</v>
      </c>
      <c r="D17" s="29">
        <v>7439</v>
      </c>
      <c r="E17" s="29">
        <v>19.68</v>
      </c>
      <c r="F17" s="29">
        <v>8764</v>
      </c>
      <c r="G17" s="29">
        <v>235.24</v>
      </c>
      <c r="H17" s="29">
        <v>6003</v>
      </c>
      <c r="I17" s="29">
        <v>533.41999999999996</v>
      </c>
      <c r="J17" s="29">
        <v>22</v>
      </c>
      <c r="K17" s="29">
        <v>3.91</v>
      </c>
      <c r="L17" s="29">
        <v>22228</v>
      </c>
      <c r="M17" s="29">
        <v>792.25</v>
      </c>
    </row>
    <row r="18" spans="1:13" ht="14.25" customHeight="1" x14ac:dyDescent="0.25">
      <c r="A18" s="1">
        <v>11</v>
      </c>
      <c r="B18" s="28" t="s">
        <v>21</v>
      </c>
      <c r="C18" s="28" t="s">
        <v>13</v>
      </c>
      <c r="D18" s="29">
        <v>10</v>
      </c>
      <c r="E18" s="29">
        <v>0.05</v>
      </c>
      <c r="F18" s="29">
        <v>87</v>
      </c>
      <c r="G18" s="29">
        <v>2.2999999999999998</v>
      </c>
      <c r="H18" s="29">
        <v>23</v>
      </c>
      <c r="I18" s="29">
        <v>1.87</v>
      </c>
      <c r="J18" s="29">
        <v>0</v>
      </c>
      <c r="K18" s="29">
        <v>0</v>
      </c>
      <c r="L18" s="29">
        <v>120</v>
      </c>
      <c r="M18" s="29">
        <v>4.22</v>
      </c>
    </row>
    <row r="19" spans="1:13" s="17" customFormat="1" x14ac:dyDescent="0.25">
      <c r="A19" s="1">
        <v>12</v>
      </c>
      <c r="B19" s="28" t="s">
        <v>22</v>
      </c>
      <c r="C19" s="28" t="s">
        <v>13</v>
      </c>
      <c r="D19" s="29">
        <v>580</v>
      </c>
      <c r="E19" s="29">
        <v>2.15</v>
      </c>
      <c r="F19" s="29">
        <v>3282</v>
      </c>
      <c r="G19" s="29">
        <v>47.05</v>
      </c>
      <c r="H19" s="29">
        <v>574</v>
      </c>
      <c r="I19" s="29">
        <v>47.13</v>
      </c>
      <c r="J19" s="29">
        <v>2</v>
      </c>
      <c r="K19" s="29">
        <v>0.27</v>
      </c>
      <c r="L19" s="29">
        <v>4438</v>
      </c>
      <c r="M19" s="29">
        <v>96.6</v>
      </c>
    </row>
    <row r="20" spans="1:13" s="20" customFormat="1" x14ac:dyDescent="0.25">
      <c r="A20" s="4"/>
      <c r="B20" s="5" t="s">
        <v>81</v>
      </c>
      <c r="C20" s="6"/>
      <c r="D20" s="5">
        <f>SUM(D8:D19)</f>
        <v>47987</v>
      </c>
      <c r="E20" s="5">
        <f t="shared" ref="E20:M20" si="0">SUM(E8:E19)</f>
        <v>138.67000000000002</v>
      </c>
      <c r="F20" s="5">
        <f t="shared" si="0"/>
        <v>60342</v>
      </c>
      <c r="G20" s="5">
        <f t="shared" si="0"/>
        <v>1428.8799999999999</v>
      </c>
      <c r="H20" s="5">
        <f t="shared" si="0"/>
        <v>28352</v>
      </c>
      <c r="I20" s="5">
        <f t="shared" si="0"/>
        <v>2721.1400000000003</v>
      </c>
      <c r="J20" s="5">
        <f t="shared" si="0"/>
        <v>3212</v>
      </c>
      <c r="K20" s="5">
        <f t="shared" si="0"/>
        <v>517.21999999999991</v>
      </c>
      <c r="L20" s="5">
        <f t="shared" si="0"/>
        <v>139893</v>
      </c>
      <c r="M20" s="5">
        <f t="shared" si="0"/>
        <v>4805.9100000000008</v>
      </c>
    </row>
    <row r="21" spans="1:13" ht="15" customHeight="1" x14ac:dyDescent="0.25">
      <c r="A21" s="1"/>
      <c r="B21" s="2" t="s">
        <v>82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">
        <v>13</v>
      </c>
      <c r="B22" s="28" t="s">
        <v>69</v>
      </c>
      <c r="C22" s="28" t="s">
        <v>13</v>
      </c>
      <c r="D22" s="29">
        <v>0</v>
      </c>
      <c r="E22" s="29">
        <v>0</v>
      </c>
      <c r="F22" s="29">
        <v>61</v>
      </c>
      <c r="G22" s="29">
        <v>1.27</v>
      </c>
      <c r="H22" s="29">
        <v>2</v>
      </c>
      <c r="I22" s="29">
        <v>0.17</v>
      </c>
      <c r="J22" s="29">
        <v>0</v>
      </c>
      <c r="K22" s="29">
        <v>0</v>
      </c>
      <c r="L22" s="29">
        <v>63</v>
      </c>
      <c r="M22" s="29">
        <v>1.44</v>
      </c>
    </row>
    <row r="23" spans="1:13" x14ac:dyDescent="0.25">
      <c r="A23" s="1">
        <v>14</v>
      </c>
      <c r="B23" s="28" t="s">
        <v>98</v>
      </c>
      <c r="C23" s="28" t="s">
        <v>13</v>
      </c>
      <c r="D23" s="29">
        <v>2</v>
      </c>
      <c r="E23" s="29">
        <v>0.01</v>
      </c>
      <c r="F23" s="29">
        <v>13</v>
      </c>
      <c r="G23" s="29">
        <v>0.44</v>
      </c>
      <c r="H23" s="29">
        <v>2</v>
      </c>
      <c r="I23" s="29">
        <v>0.17</v>
      </c>
      <c r="J23" s="29">
        <v>0</v>
      </c>
      <c r="K23" s="29">
        <v>0</v>
      </c>
      <c r="L23" s="29">
        <v>17</v>
      </c>
      <c r="M23" s="29">
        <v>0.61</v>
      </c>
    </row>
    <row r="24" spans="1:13" x14ac:dyDescent="0.25">
      <c r="A24" s="1">
        <v>15</v>
      </c>
      <c r="B24" s="28" t="s">
        <v>23</v>
      </c>
      <c r="C24" s="28" t="s">
        <v>13</v>
      </c>
      <c r="D24" s="29">
        <v>5</v>
      </c>
      <c r="E24" s="29">
        <v>0.01</v>
      </c>
      <c r="F24" s="29">
        <v>28</v>
      </c>
      <c r="G24" s="29">
        <v>0.78</v>
      </c>
      <c r="H24" s="29">
        <v>35</v>
      </c>
      <c r="I24" s="29">
        <v>2.95</v>
      </c>
      <c r="J24" s="29">
        <v>0</v>
      </c>
      <c r="K24" s="29">
        <v>0</v>
      </c>
      <c r="L24" s="29">
        <v>68</v>
      </c>
      <c r="M24" s="29">
        <v>3.74</v>
      </c>
    </row>
    <row r="25" spans="1:13" x14ac:dyDescent="0.25">
      <c r="A25" s="1">
        <v>16</v>
      </c>
      <c r="B25" s="28" t="s">
        <v>24</v>
      </c>
      <c r="C25" s="28" t="s">
        <v>13</v>
      </c>
      <c r="D25" s="29">
        <v>0</v>
      </c>
      <c r="E25" s="29">
        <v>0</v>
      </c>
      <c r="F25" s="29">
        <v>3</v>
      </c>
      <c r="G25" s="29">
        <v>0.15</v>
      </c>
      <c r="H25" s="29">
        <v>19</v>
      </c>
      <c r="I25" s="29">
        <v>1.71</v>
      </c>
      <c r="J25" s="29">
        <v>0</v>
      </c>
      <c r="K25" s="29">
        <v>0</v>
      </c>
      <c r="L25" s="29">
        <v>22</v>
      </c>
      <c r="M25" s="29">
        <v>1.86</v>
      </c>
    </row>
    <row r="26" spans="1:13" x14ac:dyDescent="0.25">
      <c r="A26" s="1">
        <v>17</v>
      </c>
      <c r="B26" s="28" t="s">
        <v>93</v>
      </c>
      <c r="C26" s="28" t="s">
        <v>13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0.33</v>
      </c>
      <c r="J26" s="29">
        <v>0</v>
      </c>
      <c r="K26" s="29">
        <v>0</v>
      </c>
      <c r="L26" s="29">
        <v>4</v>
      </c>
      <c r="M26" s="29">
        <v>0.33</v>
      </c>
    </row>
    <row r="27" spans="1:13" x14ac:dyDescent="0.25">
      <c r="A27" s="1">
        <v>18</v>
      </c>
      <c r="B27" s="28" t="s">
        <v>70</v>
      </c>
      <c r="C27" s="28" t="s">
        <v>13</v>
      </c>
      <c r="D27" s="29">
        <v>4217</v>
      </c>
      <c r="E27" s="29">
        <v>20.239999999999998</v>
      </c>
      <c r="F27" s="29">
        <v>5090</v>
      </c>
      <c r="G27" s="29">
        <v>28.95</v>
      </c>
      <c r="H27" s="29">
        <v>0</v>
      </c>
      <c r="I27" s="29">
        <v>0</v>
      </c>
      <c r="J27" s="29">
        <v>0</v>
      </c>
      <c r="K27" s="29">
        <v>0</v>
      </c>
      <c r="L27" s="29">
        <v>9307</v>
      </c>
      <c r="M27" s="29">
        <v>49.19</v>
      </c>
    </row>
    <row r="28" spans="1:13" x14ac:dyDescent="0.25">
      <c r="A28" s="1">
        <v>19</v>
      </c>
      <c r="B28" s="28" t="s">
        <v>25</v>
      </c>
      <c r="C28" s="28" t="s">
        <v>13</v>
      </c>
      <c r="D28" s="29">
        <v>0</v>
      </c>
      <c r="E28" s="29">
        <v>0</v>
      </c>
      <c r="F28" s="29">
        <v>4</v>
      </c>
      <c r="G28" s="29">
        <v>0.17</v>
      </c>
      <c r="H28" s="29">
        <v>8</v>
      </c>
      <c r="I28" s="29">
        <v>0.8</v>
      </c>
      <c r="J28" s="29">
        <v>0</v>
      </c>
      <c r="K28" s="29">
        <v>0</v>
      </c>
      <c r="L28" s="29">
        <v>12</v>
      </c>
      <c r="M28" s="29">
        <v>0.97</v>
      </c>
    </row>
    <row r="29" spans="1:13" x14ac:dyDescent="0.25">
      <c r="A29" s="1">
        <v>20</v>
      </c>
      <c r="B29" s="28" t="s">
        <v>26</v>
      </c>
      <c r="C29" s="28" t="s">
        <v>13</v>
      </c>
      <c r="D29" s="29">
        <v>113</v>
      </c>
      <c r="E29" s="29">
        <v>0.43</v>
      </c>
      <c r="F29" s="29">
        <v>5361</v>
      </c>
      <c r="G29" s="29">
        <v>150.46</v>
      </c>
      <c r="H29" s="29">
        <v>2370</v>
      </c>
      <c r="I29" s="29">
        <v>182.72</v>
      </c>
      <c r="J29" s="29">
        <v>218</v>
      </c>
      <c r="K29" s="29">
        <v>30.99</v>
      </c>
      <c r="L29" s="29">
        <v>8062</v>
      </c>
      <c r="M29" s="29">
        <v>364.6</v>
      </c>
    </row>
    <row r="30" spans="1:13" x14ac:dyDescent="0.25">
      <c r="A30" s="1">
        <v>21</v>
      </c>
      <c r="B30" s="28" t="s">
        <v>27</v>
      </c>
      <c r="C30" s="28" t="s">
        <v>13</v>
      </c>
      <c r="D30" s="29">
        <v>21452</v>
      </c>
      <c r="E30" s="29">
        <v>86.01</v>
      </c>
      <c r="F30" s="29">
        <v>12687</v>
      </c>
      <c r="G30" s="29">
        <v>197.6</v>
      </c>
      <c r="H30" s="29">
        <v>2512</v>
      </c>
      <c r="I30" s="29">
        <v>197.46</v>
      </c>
      <c r="J30" s="29">
        <v>147</v>
      </c>
      <c r="K30" s="29">
        <v>20.71</v>
      </c>
      <c r="L30" s="29">
        <v>36798</v>
      </c>
      <c r="M30" s="29">
        <v>501.78</v>
      </c>
    </row>
    <row r="31" spans="1:13" s="17" customFormat="1" x14ac:dyDescent="0.25">
      <c r="A31" s="1">
        <v>22</v>
      </c>
      <c r="B31" s="28" t="s">
        <v>28</v>
      </c>
      <c r="C31" s="28" t="s">
        <v>13</v>
      </c>
      <c r="D31" s="29">
        <v>254</v>
      </c>
      <c r="E31" s="29">
        <v>0.84</v>
      </c>
      <c r="F31" s="29">
        <v>15456</v>
      </c>
      <c r="G31" s="29">
        <v>268.08999999999997</v>
      </c>
      <c r="H31" s="29">
        <v>579</v>
      </c>
      <c r="I31" s="29">
        <v>28.15</v>
      </c>
      <c r="J31" s="29">
        <v>0</v>
      </c>
      <c r="K31" s="29">
        <v>0</v>
      </c>
      <c r="L31" s="29">
        <v>16289</v>
      </c>
      <c r="M31" s="29">
        <v>297.08</v>
      </c>
    </row>
    <row r="32" spans="1:13" x14ac:dyDescent="0.25">
      <c r="A32" s="1">
        <v>23</v>
      </c>
      <c r="B32" s="28" t="s">
        <v>64</v>
      </c>
      <c r="C32" s="28" t="s">
        <v>13</v>
      </c>
      <c r="D32" s="29">
        <v>1959</v>
      </c>
      <c r="E32" s="29">
        <v>8.65</v>
      </c>
      <c r="F32" s="29">
        <v>3190</v>
      </c>
      <c r="G32" s="29">
        <v>24.39</v>
      </c>
      <c r="H32" s="29">
        <v>486</v>
      </c>
      <c r="I32" s="29">
        <v>38.9</v>
      </c>
      <c r="J32" s="29">
        <v>0</v>
      </c>
      <c r="K32" s="29">
        <v>0</v>
      </c>
      <c r="L32" s="29">
        <v>5635</v>
      </c>
      <c r="M32" s="29">
        <v>71.94</v>
      </c>
    </row>
    <row r="33" spans="1:13" x14ac:dyDescent="0.25">
      <c r="A33" s="1">
        <v>24</v>
      </c>
      <c r="B33" s="28" t="s">
        <v>29</v>
      </c>
      <c r="C33" s="28" t="s">
        <v>13</v>
      </c>
      <c r="D33" s="29">
        <v>607</v>
      </c>
      <c r="E33" s="29">
        <v>2.42</v>
      </c>
      <c r="F33" s="29">
        <v>8293</v>
      </c>
      <c r="G33" s="29">
        <v>237.05</v>
      </c>
      <c r="H33" s="29">
        <v>3848</v>
      </c>
      <c r="I33" s="29">
        <v>287.73</v>
      </c>
      <c r="J33" s="29">
        <v>37</v>
      </c>
      <c r="K33" s="29">
        <v>5.71</v>
      </c>
      <c r="L33" s="29">
        <v>12785</v>
      </c>
      <c r="M33" s="29">
        <v>532.91</v>
      </c>
    </row>
    <row r="34" spans="1:13" s="17" customFormat="1" x14ac:dyDescent="0.25">
      <c r="A34" s="1">
        <v>25</v>
      </c>
      <c r="B34" s="28" t="s">
        <v>71</v>
      </c>
      <c r="C34" s="28" t="s">
        <v>13</v>
      </c>
      <c r="D34" s="29">
        <v>2112</v>
      </c>
      <c r="E34" s="29">
        <v>9.06</v>
      </c>
      <c r="F34" s="29">
        <v>733</v>
      </c>
      <c r="G34" s="29">
        <v>4.3899999999999997</v>
      </c>
      <c r="H34" s="29">
        <v>0</v>
      </c>
      <c r="I34" s="29">
        <v>0</v>
      </c>
      <c r="J34" s="29">
        <v>0</v>
      </c>
      <c r="K34" s="29">
        <v>0</v>
      </c>
      <c r="L34" s="29">
        <v>2845</v>
      </c>
      <c r="M34" s="29">
        <v>13.45</v>
      </c>
    </row>
    <row r="35" spans="1:13" x14ac:dyDescent="0.25">
      <c r="A35" s="1">
        <v>26</v>
      </c>
      <c r="B35" s="28" t="s">
        <v>90</v>
      </c>
      <c r="C35" s="28" t="s">
        <v>13</v>
      </c>
      <c r="D35" s="29">
        <v>5058</v>
      </c>
      <c r="E35" s="29">
        <v>20.58</v>
      </c>
      <c r="F35" s="29">
        <v>688</v>
      </c>
      <c r="G35" s="29">
        <v>3.61</v>
      </c>
      <c r="H35" s="29">
        <v>0</v>
      </c>
      <c r="I35" s="29">
        <v>0</v>
      </c>
      <c r="J35" s="29">
        <v>0</v>
      </c>
      <c r="K35" s="29">
        <v>0</v>
      </c>
      <c r="L35" s="29">
        <v>5746</v>
      </c>
      <c r="M35" s="29">
        <v>24.19</v>
      </c>
    </row>
    <row r="36" spans="1:13" x14ac:dyDescent="0.25">
      <c r="A36" s="1">
        <v>27</v>
      </c>
      <c r="B36" s="28" t="s">
        <v>84</v>
      </c>
      <c r="C36" s="28" t="s">
        <v>13</v>
      </c>
      <c r="D36" s="29">
        <v>33239</v>
      </c>
      <c r="E36" s="29">
        <v>145.13999999999999</v>
      </c>
      <c r="F36" s="29">
        <v>64061</v>
      </c>
      <c r="G36" s="29">
        <v>588.24</v>
      </c>
      <c r="H36" s="29">
        <v>5</v>
      </c>
      <c r="I36" s="29">
        <v>0.5</v>
      </c>
      <c r="J36" s="29">
        <v>0</v>
      </c>
      <c r="K36" s="29">
        <v>0</v>
      </c>
      <c r="L36" s="29">
        <v>97305</v>
      </c>
      <c r="M36" s="29">
        <v>733.88</v>
      </c>
    </row>
    <row r="37" spans="1:13" x14ac:dyDescent="0.25">
      <c r="A37" s="1">
        <v>28</v>
      </c>
      <c r="B37" s="28" t="s">
        <v>72</v>
      </c>
      <c r="C37" s="28" t="s">
        <v>13</v>
      </c>
      <c r="D37" s="29">
        <v>854</v>
      </c>
      <c r="E37" s="29">
        <v>3.38</v>
      </c>
      <c r="F37" s="29">
        <v>4662</v>
      </c>
      <c r="G37" s="29">
        <v>88.27</v>
      </c>
      <c r="H37" s="29">
        <v>760</v>
      </c>
      <c r="I37" s="29">
        <v>52.75</v>
      </c>
      <c r="J37" s="29">
        <v>0</v>
      </c>
      <c r="K37" s="29">
        <v>0</v>
      </c>
      <c r="L37" s="29">
        <v>6276</v>
      </c>
      <c r="M37" s="29">
        <v>144.4</v>
      </c>
    </row>
    <row r="38" spans="1:13" x14ac:dyDescent="0.25">
      <c r="A38" s="1">
        <v>29</v>
      </c>
      <c r="B38" s="28" t="s">
        <v>73</v>
      </c>
      <c r="C38" s="28"/>
      <c r="D38" s="29">
        <v>12</v>
      </c>
      <c r="E38" s="29">
        <v>0.05</v>
      </c>
      <c r="F38" s="29">
        <v>154</v>
      </c>
      <c r="G38" s="29">
        <v>6</v>
      </c>
      <c r="H38" s="29">
        <v>417</v>
      </c>
      <c r="I38" s="29">
        <v>38.450000000000003</v>
      </c>
      <c r="J38" s="29">
        <v>7</v>
      </c>
      <c r="K38" s="29">
        <v>1.38</v>
      </c>
      <c r="L38" s="29">
        <v>590</v>
      </c>
      <c r="M38" s="29">
        <v>45.88</v>
      </c>
    </row>
    <row r="39" spans="1:13" s="17" customFormat="1" x14ac:dyDescent="0.25">
      <c r="A39" s="4"/>
      <c r="B39" s="5" t="s">
        <v>81</v>
      </c>
      <c r="C39" s="6"/>
      <c r="D39" s="5">
        <f>SUM(D22:D38)</f>
        <v>69884</v>
      </c>
      <c r="E39" s="5">
        <f t="shared" ref="E39:M39" si="1">SUM(E22:E38)</f>
        <v>296.82</v>
      </c>
      <c r="F39" s="5">
        <f t="shared" si="1"/>
        <v>120484</v>
      </c>
      <c r="G39" s="5">
        <f t="shared" si="1"/>
        <v>1599.86</v>
      </c>
      <c r="H39" s="5">
        <f t="shared" si="1"/>
        <v>11047</v>
      </c>
      <c r="I39" s="5">
        <f t="shared" si="1"/>
        <v>832.79</v>
      </c>
      <c r="J39" s="5">
        <f t="shared" si="1"/>
        <v>409</v>
      </c>
      <c r="K39" s="5">
        <f t="shared" si="1"/>
        <v>58.790000000000006</v>
      </c>
      <c r="L39" s="5">
        <f t="shared" si="1"/>
        <v>201824</v>
      </c>
      <c r="M39" s="5">
        <f t="shared" si="1"/>
        <v>2788.25</v>
      </c>
    </row>
    <row r="40" spans="1:13" s="17" customFormat="1" x14ac:dyDescent="0.25">
      <c r="A40" s="4"/>
      <c r="B40" s="2" t="s">
        <v>75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1">
        <v>30</v>
      </c>
      <c r="B41" s="7" t="s">
        <v>30</v>
      </c>
      <c r="C41" s="7" t="s">
        <v>32</v>
      </c>
      <c r="D41" s="29">
        <v>96332</v>
      </c>
      <c r="E41" s="29">
        <v>441.58</v>
      </c>
      <c r="F41" s="29">
        <v>3145</v>
      </c>
      <c r="G41" s="29">
        <v>86.83</v>
      </c>
      <c r="H41" s="29">
        <v>7623</v>
      </c>
      <c r="I41" s="29">
        <v>693.9</v>
      </c>
      <c r="J41" s="29">
        <v>4284</v>
      </c>
      <c r="K41" s="29">
        <v>690.16</v>
      </c>
      <c r="L41" s="29">
        <v>111384</v>
      </c>
      <c r="M41" s="29">
        <v>1912.47</v>
      </c>
    </row>
    <row r="42" spans="1:13" s="20" customFormat="1" x14ac:dyDescent="0.25">
      <c r="A42" s="4"/>
      <c r="B42" s="5" t="s">
        <v>81</v>
      </c>
      <c r="C42" s="8"/>
      <c r="D42" s="5">
        <f>D41</f>
        <v>96332</v>
      </c>
      <c r="E42" s="5">
        <f t="shared" ref="E42:M42" si="2">E41</f>
        <v>441.58</v>
      </c>
      <c r="F42" s="5">
        <f t="shared" si="2"/>
        <v>3145</v>
      </c>
      <c r="G42" s="5">
        <f t="shared" si="2"/>
        <v>86.83</v>
      </c>
      <c r="H42" s="5">
        <f t="shared" si="2"/>
        <v>7623</v>
      </c>
      <c r="I42" s="5">
        <f t="shared" si="2"/>
        <v>693.9</v>
      </c>
      <c r="J42" s="5">
        <f t="shared" si="2"/>
        <v>4284</v>
      </c>
      <c r="K42" s="5">
        <f t="shared" si="2"/>
        <v>690.16</v>
      </c>
      <c r="L42" s="5">
        <f t="shared" si="2"/>
        <v>111384</v>
      </c>
      <c r="M42" s="5">
        <f t="shared" si="2"/>
        <v>1912.47</v>
      </c>
    </row>
    <row r="43" spans="1:13" x14ac:dyDescent="0.25">
      <c r="A43" s="1"/>
      <c r="B43" s="9" t="s">
        <v>104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5">
      <c r="A44" s="1">
        <v>31</v>
      </c>
      <c r="B44" s="28" t="s">
        <v>105</v>
      </c>
      <c r="C44" s="28" t="s">
        <v>13</v>
      </c>
      <c r="D44" s="29">
        <v>2392</v>
      </c>
      <c r="E44" s="29">
        <v>10.87</v>
      </c>
      <c r="F44" s="29">
        <v>379</v>
      </c>
      <c r="G44" s="29">
        <v>1.97</v>
      </c>
      <c r="H44" s="29">
        <v>0</v>
      </c>
      <c r="I44" s="29">
        <v>0</v>
      </c>
      <c r="J44" s="29">
        <v>0</v>
      </c>
      <c r="K44" s="29">
        <v>0</v>
      </c>
      <c r="L44" s="29">
        <v>2771</v>
      </c>
      <c r="M44" s="29">
        <v>12.84</v>
      </c>
    </row>
    <row r="45" spans="1:13" x14ac:dyDescent="0.25">
      <c r="A45" s="1">
        <v>32</v>
      </c>
      <c r="B45" s="28" t="s">
        <v>85</v>
      </c>
      <c r="C45" s="28" t="s">
        <v>13</v>
      </c>
      <c r="D45" s="29">
        <v>11996</v>
      </c>
      <c r="E45" s="29">
        <v>57.83</v>
      </c>
      <c r="F45" s="29">
        <v>31</v>
      </c>
      <c r="G45" s="29">
        <v>0.9</v>
      </c>
      <c r="H45" s="29">
        <v>3</v>
      </c>
      <c r="I45" s="29">
        <v>0.21</v>
      </c>
      <c r="J45" s="29">
        <v>0</v>
      </c>
      <c r="K45" s="29">
        <v>0</v>
      </c>
      <c r="L45" s="29">
        <v>12030</v>
      </c>
      <c r="M45" s="29">
        <v>58.93</v>
      </c>
    </row>
    <row r="46" spans="1:13" x14ac:dyDescent="0.25">
      <c r="A46" s="1">
        <v>33</v>
      </c>
      <c r="B46" s="28" t="s">
        <v>80</v>
      </c>
      <c r="C46" s="28" t="s">
        <v>13</v>
      </c>
      <c r="D46" s="29">
        <v>219</v>
      </c>
      <c r="E46" s="29">
        <v>1.06</v>
      </c>
      <c r="F46" s="29">
        <v>261</v>
      </c>
      <c r="G46" s="29">
        <v>1.74</v>
      </c>
      <c r="H46" s="29">
        <v>0</v>
      </c>
      <c r="I46" s="29">
        <v>0</v>
      </c>
      <c r="J46" s="29">
        <v>0</v>
      </c>
      <c r="K46" s="29">
        <v>0</v>
      </c>
      <c r="L46" s="29">
        <v>480</v>
      </c>
      <c r="M46" s="29">
        <v>2.8</v>
      </c>
    </row>
    <row r="47" spans="1:13" x14ac:dyDescent="0.25">
      <c r="A47" s="1">
        <v>34</v>
      </c>
      <c r="B47" s="28" t="s">
        <v>94</v>
      </c>
      <c r="C47" s="28" t="s">
        <v>13</v>
      </c>
      <c r="D47" s="29">
        <v>12434</v>
      </c>
      <c r="E47" s="29">
        <v>43.49</v>
      </c>
      <c r="F47" s="29">
        <v>2145</v>
      </c>
      <c r="G47" s="29">
        <v>13.44</v>
      </c>
      <c r="H47" s="29">
        <v>0</v>
      </c>
      <c r="I47" s="29">
        <v>0</v>
      </c>
      <c r="J47" s="29">
        <v>0</v>
      </c>
      <c r="K47" s="29">
        <v>0</v>
      </c>
      <c r="L47" s="29">
        <v>14579</v>
      </c>
      <c r="M47" s="29">
        <v>56.93</v>
      </c>
    </row>
    <row r="48" spans="1:13" ht="30" x14ac:dyDescent="0.25">
      <c r="A48" s="1">
        <v>35</v>
      </c>
      <c r="B48" s="28" t="s">
        <v>95</v>
      </c>
      <c r="C48" s="28" t="s">
        <v>13</v>
      </c>
      <c r="D48" s="29">
        <v>12750</v>
      </c>
      <c r="E48" s="29">
        <v>60.32</v>
      </c>
      <c r="F48" s="29">
        <v>16</v>
      </c>
      <c r="G48" s="29">
        <v>0.16</v>
      </c>
      <c r="H48" s="29">
        <v>0</v>
      </c>
      <c r="I48" s="29">
        <v>0</v>
      </c>
      <c r="J48" s="29">
        <v>0</v>
      </c>
      <c r="K48" s="29">
        <v>0</v>
      </c>
      <c r="L48" s="29">
        <v>12766</v>
      </c>
      <c r="M48" s="29">
        <v>60.48</v>
      </c>
    </row>
    <row r="49" spans="1:13" x14ac:dyDescent="0.25">
      <c r="A49" s="1">
        <v>36</v>
      </c>
      <c r="B49" s="28" t="s">
        <v>76</v>
      </c>
      <c r="C49" s="28" t="s">
        <v>13</v>
      </c>
      <c r="D49" s="29">
        <v>8618</v>
      </c>
      <c r="E49" s="29">
        <v>33.6</v>
      </c>
      <c r="F49" s="29">
        <v>2768</v>
      </c>
      <c r="G49" s="29">
        <v>18.89</v>
      </c>
      <c r="H49" s="29">
        <v>0</v>
      </c>
      <c r="I49" s="29">
        <v>0</v>
      </c>
      <c r="J49" s="29">
        <v>0</v>
      </c>
      <c r="K49" s="29">
        <v>0</v>
      </c>
      <c r="L49" s="29">
        <v>11386</v>
      </c>
      <c r="M49" s="29">
        <v>52.49</v>
      </c>
    </row>
    <row r="50" spans="1:13" ht="15" customHeight="1" x14ac:dyDescent="0.25">
      <c r="A50" s="1">
        <v>37</v>
      </c>
      <c r="B50" s="28" t="s">
        <v>106</v>
      </c>
      <c r="C50" s="28" t="s">
        <v>13</v>
      </c>
      <c r="D50" s="29">
        <v>4</v>
      </c>
      <c r="E50" s="29">
        <v>0.02</v>
      </c>
      <c r="F50" s="29">
        <v>13</v>
      </c>
      <c r="G50" s="29">
        <v>0.21</v>
      </c>
      <c r="H50" s="29">
        <v>3</v>
      </c>
      <c r="I50" s="29">
        <v>0.22</v>
      </c>
      <c r="J50" s="29">
        <v>0</v>
      </c>
      <c r="K50" s="29">
        <v>0</v>
      </c>
      <c r="L50" s="29">
        <v>20</v>
      </c>
      <c r="M50" s="29">
        <v>0.45</v>
      </c>
    </row>
    <row r="51" spans="1:13" x14ac:dyDescent="0.25">
      <c r="A51" s="1">
        <v>38</v>
      </c>
      <c r="B51" s="28" t="s">
        <v>77</v>
      </c>
      <c r="C51" s="28" t="s">
        <v>13</v>
      </c>
      <c r="D51" s="29">
        <v>1397</v>
      </c>
      <c r="E51" s="29">
        <v>6.34</v>
      </c>
      <c r="F51" s="29">
        <v>469</v>
      </c>
      <c r="G51" s="29">
        <v>3.42</v>
      </c>
      <c r="H51" s="29">
        <v>0</v>
      </c>
      <c r="I51" s="29">
        <v>0</v>
      </c>
      <c r="J51" s="29">
        <v>0</v>
      </c>
      <c r="K51" s="29">
        <v>0</v>
      </c>
      <c r="L51" s="29">
        <v>1866</v>
      </c>
      <c r="M51" s="29">
        <v>9.75</v>
      </c>
    </row>
    <row r="52" spans="1:13" ht="30" x14ac:dyDescent="0.25">
      <c r="A52" s="1">
        <v>39</v>
      </c>
      <c r="B52" s="28" t="s">
        <v>83</v>
      </c>
      <c r="C52" s="28" t="s">
        <v>13</v>
      </c>
      <c r="D52" s="29">
        <v>9770</v>
      </c>
      <c r="E52" s="29">
        <v>43.15</v>
      </c>
      <c r="F52" s="29">
        <v>641</v>
      </c>
      <c r="G52" s="29">
        <v>5.07</v>
      </c>
      <c r="H52" s="29">
        <v>0</v>
      </c>
      <c r="I52" s="29">
        <v>0</v>
      </c>
      <c r="J52" s="29">
        <v>0</v>
      </c>
      <c r="K52" s="29">
        <v>0</v>
      </c>
      <c r="L52" s="29">
        <v>10411</v>
      </c>
      <c r="M52" s="29">
        <v>48.21</v>
      </c>
    </row>
    <row r="53" spans="1:13" s="17" customFormat="1" x14ac:dyDescent="0.25">
      <c r="A53" s="1">
        <v>40</v>
      </c>
      <c r="B53" s="28" t="s">
        <v>99</v>
      </c>
      <c r="C53" s="28" t="s">
        <v>13</v>
      </c>
      <c r="D53" s="29">
        <v>17658</v>
      </c>
      <c r="E53" s="29">
        <v>83.78</v>
      </c>
      <c r="F53" s="29">
        <v>13022</v>
      </c>
      <c r="G53" s="29">
        <v>118.97</v>
      </c>
      <c r="H53" s="29">
        <v>0</v>
      </c>
      <c r="I53" s="29">
        <v>0</v>
      </c>
      <c r="J53" s="29">
        <v>0</v>
      </c>
      <c r="K53" s="29">
        <v>0</v>
      </c>
      <c r="L53" s="29">
        <v>30680</v>
      </c>
      <c r="M53" s="29">
        <v>202.75</v>
      </c>
    </row>
    <row r="54" spans="1:13" s="20" customFormat="1" ht="16.5" customHeight="1" x14ac:dyDescent="0.25">
      <c r="A54" s="1">
        <v>41</v>
      </c>
      <c r="B54" s="28" t="s">
        <v>100</v>
      </c>
      <c r="C54" s="28"/>
      <c r="D54" s="29">
        <v>0</v>
      </c>
      <c r="E54" s="29">
        <v>0</v>
      </c>
      <c r="F54" s="29">
        <v>186</v>
      </c>
      <c r="G54" s="29">
        <v>6.28</v>
      </c>
      <c r="H54" s="29">
        <v>452</v>
      </c>
      <c r="I54" s="29">
        <v>35.04</v>
      </c>
      <c r="J54" s="29">
        <v>25</v>
      </c>
      <c r="K54" s="29">
        <v>3.33</v>
      </c>
      <c r="L54" s="29">
        <v>663</v>
      </c>
      <c r="M54" s="29">
        <v>44.65</v>
      </c>
    </row>
    <row r="55" spans="1:13" ht="15.75" customHeight="1" x14ac:dyDescent="0.25">
      <c r="A55" s="1"/>
      <c r="B55" s="5" t="s">
        <v>81</v>
      </c>
      <c r="C55" s="10"/>
      <c r="D55" s="5">
        <f>SUM(D44:D54)</f>
        <v>77238</v>
      </c>
      <c r="E55" s="5">
        <f t="shared" ref="E55:M55" si="3">SUM(E44:E54)</f>
        <v>340.46000000000004</v>
      </c>
      <c r="F55" s="5">
        <f t="shared" si="3"/>
        <v>19931</v>
      </c>
      <c r="G55" s="5">
        <f t="shared" si="3"/>
        <v>171.05</v>
      </c>
      <c r="H55" s="5">
        <f t="shared" si="3"/>
        <v>458</v>
      </c>
      <c r="I55" s="5">
        <f t="shared" si="3"/>
        <v>35.47</v>
      </c>
      <c r="J55" s="5">
        <f t="shared" si="3"/>
        <v>25</v>
      </c>
      <c r="K55" s="5">
        <f t="shared" si="3"/>
        <v>3.33</v>
      </c>
      <c r="L55" s="5">
        <f t="shared" si="3"/>
        <v>97652</v>
      </c>
      <c r="M55" s="5">
        <f t="shared" si="3"/>
        <v>550.28</v>
      </c>
    </row>
    <row r="56" spans="1:13" x14ac:dyDescent="0.25">
      <c r="A56" s="4"/>
      <c r="B56" s="10" t="s">
        <v>78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x14ac:dyDescent="0.25">
      <c r="A57" s="1">
        <v>42</v>
      </c>
      <c r="B57" s="28" t="s">
        <v>96</v>
      </c>
      <c r="C57" s="28" t="s">
        <v>13</v>
      </c>
      <c r="D57" s="29">
        <v>8355</v>
      </c>
      <c r="E57" s="29">
        <v>39.659999999999997</v>
      </c>
      <c r="F57" s="29">
        <v>814</v>
      </c>
      <c r="G57" s="29">
        <v>5.69</v>
      </c>
      <c r="H57" s="29">
        <v>0</v>
      </c>
      <c r="I57" s="29">
        <v>0</v>
      </c>
      <c r="J57" s="29">
        <v>0</v>
      </c>
      <c r="K57" s="29">
        <v>0</v>
      </c>
      <c r="L57" s="29">
        <v>9169</v>
      </c>
      <c r="M57" s="29">
        <v>45.35</v>
      </c>
    </row>
    <row r="58" spans="1:13" x14ac:dyDescent="0.25">
      <c r="A58" s="1">
        <v>43</v>
      </c>
      <c r="B58" s="28" t="s">
        <v>79</v>
      </c>
      <c r="C58" s="28" t="s">
        <v>13</v>
      </c>
      <c r="D58" s="29">
        <v>17289</v>
      </c>
      <c r="E58" s="29">
        <v>78.290000000000006</v>
      </c>
      <c r="F58" s="29">
        <v>46928</v>
      </c>
      <c r="G58" s="29">
        <v>279.31</v>
      </c>
      <c r="H58" s="29">
        <v>202</v>
      </c>
      <c r="I58" s="29">
        <v>15.11</v>
      </c>
      <c r="J58" s="29">
        <v>0</v>
      </c>
      <c r="K58" s="29">
        <v>0</v>
      </c>
      <c r="L58" s="29">
        <v>64419</v>
      </c>
      <c r="M58" s="29">
        <v>372.71</v>
      </c>
    </row>
    <row r="59" spans="1:13" x14ac:dyDescent="0.25">
      <c r="A59" s="1">
        <v>44</v>
      </c>
      <c r="B59" s="28" t="s">
        <v>65</v>
      </c>
      <c r="C59" s="28" t="s">
        <v>13</v>
      </c>
      <c r="D59" s="29">
        <v>177</v>
      </c>
      <c r="E59" s="29">
        <v>0.87</v>
      </c>
      <c r="F59" s="29">
        <v>556</v>
      </c>
      <c r="G59" s="29">
        <v>3.27</v>
      </c>
      <c r="H59" s="29">
        <v>0</v>
      </c>
      <c r="I59" s="29">
        <v>0</v>
      </c>
      <c r="J59" s="29">
        <v>0</v>
      </c>
      <c r="K59" s="29">
        <v>0</v>
      </c>
      <c r="L59" s="29">
        <v>733</v>
      </c>
      <c r="M59" s="29">
        <v>4.13</v>
      </c>
    </row>
    <row r="60" spans="1:13" x14ac:dyDescent="0.25">
      <c r="A60" s="1">
        <v>45</v>
      </c>
      <c r="B60" s="28" t="s">
        <v>101</v>
      </c>
      <c r="C60" s="28"/>
      <c r="D60" s="29">
        <v>32</v>
      </c>
      <c r="E60" s="29">
        <v>0.13</v>
      </c>
      <c r="F60" s="29">
        <v>1102</v>
      </c>
      <c r="G60" s="29">
        <v>6.4</v>
      </c>
      <c r="H60" s="29">
        <v>0</v>
      </c>
      <c r="I60" s="29">
        <v>0</v>
      </c>
      <c r="J60" s="29">
        <v>0</v>
      </c>
      <c r="K60" s="29">
        <v>0</v>
      </c>
      <c r="L60" s="29">
        <v>1134</v>
      </c>
      <c r="M60" s="29">
        <v>6.52</v>
      </c>
    </row>
    <row r="61" spans="1:13" x14ac:dyDescent="0.25">
      <c r="A61" s="1"/>
      <c r="B61" s="5" t="s">
        <v>81</v>
      </c>
      <c r="C61" s="6"/>
      <c r="D61" s="5">
        <f>SUM(D57:D60)</f>
        <v>25853</v>
      </c>
      <c r="E61" s="5">
        <f t="shared" ref="E61:M61" si="4">SUM(E57:E60)</f>
        <v>118.95</v>
      </c>
      <c r="F61" s="5">
        <f t="shared" si="4"/>
        <v>49400</v>
      </c>
      <c r="G61" s="5">
        <f t="shared" si="4"/>
        <v>294.66999999999996</v>
      </c>
      <c r="H61" s="5">
        <f t="shared" si="4"/>
        <v>202</v>
      </c>
      <c r="I61" s="5">
        <f t="shared" si="4"/>
        <v>15.11</v>
      </c>
      <c r="J61" s="5">
        <f t="shared" si="4"/>
        <v>0</v>
      </c>
      <c r="K61" s="5">
        <f t="shared" si="4"/>
        <v>0</v>
      </c>
      <c r="L61" s="5">
        <f t="shared" si="4"/>
        <v>75455</v>
      </c>
      <c r="M61" s="5">
        <f t="shared" si="4"/>
        <v>428.71</v>
      </c>
    </row>
    <row r="62" spans="1:13" x14ac:dyDescent="0.25">
      <c r="A62" s="1"/>
      <c r="B62" s="8" t="s">
        <v>31</v>
      </c>
      <c r="C62" s="5"/>
      <c r="D62" s="30">
        <f>D61+D55+D42+D39+D20</f>
        <v>317294</v>
      </c>
      <c r="E62" s="30">
        <f t="shared" ref="E62:M62" si="5">E61+E55+E42+E39+E20</f>
        <v>1336.48</v>
      </c>
      <c r="F62" s="30">
        <f t="shared" si="5"/>
        <v>253302</v>
      </c>
      <c r="G62" s="30">
        <f t="shared" si="5"/>
        <v>3581.29</v>
      </c>
      <c r="H62" s="30">
        <f t="shared" si="5"/>
        <v>47682</v>
      </c>
      <c r="I62" s="30">
        <f t="shared" si="5"/>
        <v>4298.41</v>
      </c>
      <c r="J62" s="30">
        <f t="shared" si="5"/>
        <v>7930</v>
      </c>
      <c r="K62" s="30">
        <f t="shared" si="5"/>
        <v>1269.5</v>
      </c>
      <c r="L62" s="30">
        <f t="shared" si="5"/>
        <v>626208</v>
      </c>
      <c r="M62" s="30">
        <f t="shared" si="5"/>
        <v>10485.620000000001</v>
      </c>
    </row>
  </sheetData>
  <mergeCells count="14">
    <mergeCell ref="D5:E5"/>
    <mergeCell ref="F5:G5"/>
    <mergeCell ref="H5:I5"/>
    <mergeCell ref="J5:K5"/>
    <mergeCell ref="A2:M2"/>
    <mergeCell ref="A3:M3"/>
    <mergeCell ref="A4:A6"/>
    <mergeCell ref="B4:B6"/>
    <mergeCell ref="C4:C6"/>
    <mergeCell ref="D4:E4"/>
    <mergeCell ref="F4:G4"/>
    <mergeCell ref="H4:I4"/>
    <mergeCell ref="J4:K4"/>
    <mergeCell ref="L4:M5"/>
  </mergeCells>
  <printOptions horizontalCentered="1"/>
  <pageMargins left="0.59055118110236227" right="0.51" top="0.61" bottom="0.66" header="0.51181102362204722" footer="0.51181102362204722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23FE-00A2-4C0E-A4DE-A9F97C31B4CD}">
  <sheetPr>
    <tabColor rgb="FF92D050"/>
    <pageSetUpPr fitToPage="1"/>
  </sheetPr>
  <dimension ref="A1:L40"/>
  <sheetViews>
    <sheetView showGridLines="0" tabSelected="1" workbookViewId="0">
      <selection activeCell="P12" sqref="P12"/>
    </sheetView>
  </sheetViews>
  <sheetFormatPr defaultRowHeight="15" x14ac:dyDescent="0.25"/>
  <cols>
    <col min="1" max="1" width="4.42578125" style="15" bestFit="1" customWidth="1"/>
    <col min="2" max="2" width="16.5703125" style="21" customWidth="1"/>
    <col min="3" max="3" width="9" style="15" customWidth="1"/>
    <col min="4" max="4" width="8" style="16" customWidth="1"/>
    <col min="5" max="5" width="8.7109375" style="15" customWidth="1"/>
    <col min="6" max="6" width="9" style="16" customWidth="1"/>
    <col min="7" max="7" width="8" style="15" customWidth="1"/>
    <col min="8" max="10" width="8" style="16" customWidth="1"/>
    <col min="11" max="11" width="8" style="15" customWidth="1"/>
    <col min="12" max="12" width="8.5703125" style="16" bestFit="1" customWidth="1"/>
    <col min="13" max="16384" width="9.140625" style="15"/>
  </cols>
  <sheetData>
    <row r="1" spans="1:12" x14ac:dyDescent="0.25">
      <c r="A1" s="13"/>
      <c r="B1" s="13"/>
      <c r="C1" s="13"/>
      <c r="D1" s="14"/>
      <c r="K1" s="17" t="s">
        <v>33</v>
      </c>
    </row>
    <row r="2" spans="1:12" ht="15.75" customHeight="1" x14ac:dyDescent="0.25">
      <c r="A2" s="32" t="s">
        <v>102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5.5" customHeight="1" x14ac:dyDescent="0.25">
      <c r="A4" s="34" t="s">
        <v>66</v>
      </c>
      <c r="B4" s="34" t="s">
        <v>67</v>
      </c>
      <c r="C4" s="34" t="s">
        <v>3</v>
      </c>
      <c r="D4" s="34"/>
      <c r="E4" s="34" t="s">
        <v>4</v>
      </c>
      <c r="F4" s="34"/>
      <c r="G4" s="34" t="s">
        <v>5</v>
      </c>
      <c r="H4" s="34"/>
      <c r="I4" s="34" t="s">
        <v>91</v>
      </c>
      <c r="J4" s="34"/>
      <c r="K4" s="34" t="s">
        <v>6</v>
      </c>
      <c r="L4" s="34"/>
    </row>
    <row r="5" spans="1:12" ht="41.25" customHeight="1" x14ac:dyDescent="0.25">
      <c r="A5" s="34"/>
      <c r="B5" s="34"/>
      <c r="C5" s="34" t="s">
        <v>7</v>
      </c>
      <c r="D5" s="34"/>
      <c r="E5" s="34" t="s">
        <v>8</v>
      </c>
      <c r="F5" s="34"/>
      <c r="G5" s="34" t="s">
        <v>9</v>
      </c>
      <c r="H5" s="34"/>
      <c r="I5" s="34" t="s">
        <v>92</v>
      </c>
      <c r="J5" s="34"/>
      <c r="K5" s="34"/>
      <c r="L5" s="34"/>
    </row>
    <row r="6" spans="1:12" ht="25.5" x14ac:dyDescent="0.25">
      <c r="A6" s="34"/>
      <c r="B6" s="34"/>
      <c r="C6" s="22" t="s">
        <v>10</v>
      </c>
      <c r="D6" s="23" t="s">
        <v>11</v>
      </c>
      <c r="E6" s="22" t="s">
        <v>10</v>
      </c>
      <c r="F6" s="23" t="s">
        <v>11</v>
      </c>
      <c r="G6" s="22" t="s">
        <v>10</v>
      </c>
      <c r="H6" s="23" t="s">
        <v>11</v>
      </c>
      <c r="I6" s="22" t="s">
        <v>10</v>
      </c>
      <c r="J6" s="23" t="s">
        <v>11</v>
      </c>
      <c r="K6" s="22" t="s">
        <v>10</v>
      </c>
      <c r="L6" s="23" t="s">
        <v>11</v>
      </c>
    </row>
    <row r="7" spans="1:12" x14ac:dyDescent="0.25">
      <c r="A7" s="11">
        <v>1</v>
      </c>
      <c r="B7" s="24" t="s">
        <v>34</v>
      </c>
      <c r="C7" s="25">
        <v>15116</v>
      </c>
      <c r="D7" s="25">
        <v>56.1</v>
      </c>
      <c r="E7" s="25">
        <v>5227</v>
      </c>
      <c r="F7" s="25">
        <v>76.25</v>
      </c>
      <c r="G7" s="25">
        <v>698</v>
      </c>
      <c r="H7" s="25">
        <v>56.95</v>
      </c>
      <c r="I7" s="25">
        <v>123</v>
      </c>
      <c r="J7" s="25">
        <v>19.02</v>
      </c>
      <c r="K7" s="25">
        <v>21164</v>
      </c>
      <c r="L7" s="25">
        <v>208.32</v>
      </c>
    </row>
    <row r="8" spans="1:12" x14ac:dyDescent="0.25">
      <c r="A8" s="11">
        <v>2</v>
      </c>
      <c r="B8" s="24" t="s">
        <v>35</v>
      </c>
      <c r="C8" s="25">
        <v>15090</v>
      </c>
      <c r="D8" s="25">
        <v>66.28</v>
      </c>
      <c r="E8" s="25">
        <v>6583</v>
      </c>
      <c r="F8" s="25">
        <v>84.46</v>
      </c>
      <c r="G8" s="25">
        <v>1123</v>
      </c>
      <c r="H8" s="25">
        <v>96.55</v>
      </c>
      <c r="I8" s="25">
        <v>190</v>
      </c>
      <c r="J8" s="25">
        <v>26.53</v>
      </c>
      <c r="K8" s="25">
        <v>22986</v>
      </c>
      <c r="L8" s="25">
        <v>273.81</v>
      </c>
    </row>
    <row r="9" spans="1:12" x14ac:dyDescent="0.25">
      <c r="A9" s="11">
        <v>3</v>
      </c>
      <c r="B9" s="24" t="s">
        <v>36</v>
      </c>
      <c r="C9" s="25">
        <v>41361</v>
      </c>
      <c r="D9" s="25">
        <v>183.57999999999998</v>
      </c>
      <c r="E9" s="25">
        <v>54672</v>
      </c>
      <c r="F9" s="25">
        <v>777.84999999999991</v>
      </c>
      <c r="G9" s="25">
        <v>11376</v>
      </c>
      <c r="H9" s="25">
        <v>1199.1100000000001</v>
      </c>
      <c r="I9" s="25">
        <v>1427</v>
      </c>
      <c r="J9" s="25">
        <v>235.98</v>
      </c>
      <c r="K9" s="25">
        <v>108836</v>
      </c>
      <c r="L9" s="25">
        <v>2396.52</v>
      </c>
    </row>
    <row r="10" spans="1:12" x14ac:dyDescent="0.25">
      <c r="A10" s="11">
        <v>4</v>
      </c>
      <c r="B10" s="24" t="s">
        <v>37</v>
      </c>
      <c r="C10" s="25">
        <v>6769</v>
      </c>
      <c r="D10" s="25">
        <v>26.93</v>
      </c>
      <c r="E10" s="25">
        <v>4755</v>
      </c>
      <c r="F10" s="25">
        <v>64.319999999999993</v>
      </c>
      <c r="G10" s="25">
        <v>826</v>
      </c>
      <c r="H10" s="25">
        <v>68.16</v>
      </c>
      <c r="I10" s="25">
        <v>110</v>
      </c>
      <c r="J10" s="25">
        <v>16.8</v>
      </c>
      <c r="K10" s="25">
        <v>12460</v>
      </c>
      <c r="L10" s="25">
        <v>176.21</v>
      </c>
    </row>
    <row r="11" spans="1:12" x14ac:dyDescent="0.25">
      <c r="A11" s="11">
        <v>5</v>
      </c>
      <c r="B11" s="24" t="s">
        <v>86</v>
      </c>
      <c r="C11" s="25">
        <v>4653</v>
      </c>
      <c r="D11" s="25">
        <v>19.3</v>
      </c>
      <c r="E11" s="25">
        <v>2175</v>
      </c>
      <c r="F11" s="25">
        <v>35.700000000000003</v>
      </c>
      <c r="G11" s="25">
        <v>429</v>
      </c>
      <c r="H11" s="25">
        <v>33.89</v>
      </c>
      <c r="I11" s="25">
        <v>22</v>
      </c>
      <c r="J11" s="25">
        <v>3.35</v>
      </c>
      <c r="K11" s="25">
        <v>7279</v>
      </c>
      <c r="L11" s="25">
        <v>92.24</v>
      </c>
    </row>
    <row r="12" spans="1:12" x14ac:dyDescent="0.25">
      <c r="A12" s="11">
        <v>6</v>
      </c>
      <c r="B12" s="24" t="s">
        <v>38</v>
      </c>
      <c r="C12" s="25">
        <v>4810</v>
      </c>
      <c r="D12" s="25">
        <v>19.670000000000002</v>
      </c>
      <c r="E12" s="25">
        <v>2381</v>
      </c>
      <c r="F12" s="25">
        <v>23.43</v>
      </c>
      <c r="G12" s="25">
        <v>387</v>
      </c>
      <c r="H12" s="25">
        <v>35.17</v>
      </c>
      <c r="I12" s="25">
        <v>18</v>
      </c>
      <c r="J12" s="25">
        <v>2.5499999999999998</v>
      </c>
      <c r="K12" s="25">
        <v>7596</v>
      </c>
      <c r="L12" s="25">
        <v>80.81</v>
      </c>
    </row>
    <row r="13" spans="1:12" x14ac:dyDescent="0.25">
      <c r="A13" s="11">
        <v>7</v>
      </c>
      <c r="B13" s="24" t="s">
        <v>39</v>
      </c>
      <c r="C13" s="25">
        <v>4960</v>
      </c>
      <c r="D13" s="25">
        <v>20.38</v>
      </c>
      <c r="E13" s="25">
        <v>2168</v>
      </c>
      <c r="F13" s="25">
        <v>40.5</v>
      </c>
      <c r="G13" s="25">
        <v>837</v>
      </c>
      <c r="H13" s="25">
        <v>71.569999999999993</v>
      </c>
      <c r="I13" s="25">
        <v>53</v>
      </c>
      <c r="J13" s="25">
        <v>8.3699999999999992</v>
      </c>
      <c r="K13" s="25">
        <v>8018</v>
      </c>
      <c r="L13" s="25">
        <v>140.83000000000001</v>
      </c>
    </row>
    <row r="14" spans="1:12" x14ac:dyDescent="0.25">
      <c r="A14" s="11">
        <v>8</v>
      </c>
      <c r="B14" s="24" t="s">
        <v>40</v>
      </c>
      <c r="C14" s="25">
        <v>5177</v>
      </c>
      <c r="D14" s="25">
        <v>22.53</v>
      </c>
      <c r="E14" s="25">
        <v>4115</v>
      </c>
      <c r="F14" s="25">
        <v>60.78</v>
      </c>
      <c r="G14" s="25">
        <v>605</v>
      </c>
      <c r="H14" s="25">
        <v>50.74</v>
      </c>
      <c r="I14" s="25">
        <v>90</v>
      </c>
      <c r="J14" s="25">
        <v>12.81</v>
      </c>
      <c r="K14" s="25">
        <v>9987</v>
      </c>
      <c r="L14" s="25">
        <v>146.87</v>
      </c>
    </row>
    <row r="15" spans="1:12" x14ac:dyDescent="0.25">
      <c r="A15" s="11">
        <v>9</v>
      </c>
      <c r="B15" s="24" t="s">
        <v>41</v>
      </c>
      <c r="C15" s="25">
        <v>20726</v>
      </c>
      <c r="D15" s="25">
        <v>83.44</v>
      </c>
      <c r="E15" s="25">
        <v>20194</v>
      </c>
      <c r="F15" s="25">
        <v>218.4</v>
      </c>
      <c r="G15" s="25">
        <v>1226</v>
      </c>
      <c r="H15" s="25">
        <v>102.55</v>
      </c>
      <c r="I15" s="25">
        <v>277</v>
      </c>
      <c r="J15" s="25">
        <v>48.76</v>
      </c>
      <c r="K15" s="25">
        <v>42423</v>
      </c>
      <c r="L15" s="25">
        <v>453.16</v>
      </c>
    </row>
    <row r="16" spans="1:12" x14ac:dyDescent="0.25">
      <c r="A16" s="11">
        <v>10</v>
      </c>
      <c r="B16" s="24" t="s">
        <v>42</v>
      </c>
      <c r="C16" s="25">
        <v>18216</v>
      </c>
      <c r="D16" s="25">
        <v>74.59</v>
      </c>
      <c r="E16" s="25">
        <v>26890</v>
      </c>
      <c r="F16" s="25">
        <v>297.31</v>
      </c>
      <c r="G16" s="25">
        <v>2002</v>
      </c>
      <c r="H16" s="25">
        <v>170.38</v>
      </c>
      <c r="I16" s="25">
        <v>474</v>
      </c>
      <c r="J16" s="25">
        <v>78.260000000000005</v>
      </c>
      <c r="K16" s="25">
        <v>47582</v>
      </c>
      <c r="L16" s="25">
        <v>620.53</v>
      </c>
    </row>
    <row r="17" spans="1:12" x14ac:dyDescent="0.25">
      <c r="A17" s="11">
        <v>11</v>
      </c>
      <c r="B17" s="24" t="s">
        <v>87</v>
      </c>
      <c r="C17" s="25">
        <v>3428</v>
      </c>
      <c r="D17" s="25">
        <v>13.67</v>
      </c>
      <c r="E17" s="25">
        <v>829</v>
      </c>
      <c r="F17" s="25">
        <v>13.7</v>
      </c>
      <c r="G17" s="25">
        <v>199</v>
      </c>
      <c r="H17" s="25">
        <v>16.98</v>
      </c>
      <c r="I17" s="25">
        <v>59</v>
      </c>
      <c r="J17" s="25">
        <v>9.65</v>
      </c>
      <c r="K17" s="25">
        <v>4515</v>
      </c>
      <c r="L17" s="25">
        <v>54</v>
      </c>
    </row>
    <row r="18" spans="1:12" x14ac:dyDescent="0.25">
      <c r="A18" s="11">
        <v>12</v>
      </c>
      <c r="B18" s="24" t="s">
        <v>43</v>
      </c>
      <c r="C18" s="25">
        <v>6077</v>
      </c>
      <c r="D18" s="25">
        <v>25.57</v>
      </c>
      <c r="E18" s="25">
        <v>4026</v>
      </c>
      <c r="F18" s="25">
        <v>53.08</v>
      </c>
      <c r="G18" s="25">
        <v>660</v>
      </c>
      <c r="H18" s="25">
        <v>59</v>
      </c>
      <c r="I18" s="25">
        <v>124</v>
      </c>
      <c r="J18" s="25">
        <v>21.1</v>
      </c>
      <c r="K18" s="25">
        <v>10887</v>
      </c>
      <c r="L18" s="25">
        <v>158.75</v>
      </c>
    </row>
    <row r="19" spans="1:12" x14ac:dyDescent="0.25">
      <c r="A19" s="11">
        <v>13</v>
      </c>
      <c r="B19" s="24" t="s">
        <v>44</v>
      </c>
      <c r="C19" s="25">
        <v>8270</v>
      </c>
      <c r="D19" s="25">
        <v>35.26</v>
      </c>
      <c r="E19" s="25">
        <v>3671</v>
      </c>
      <c r="F19" s="25">
        <v>76.66</v>
      </c>
      <c r="G19" s="25">
        <v>1255</v>
      </c>
      <c r="H19" s="25">
        <v>102.95</v>
      </c>
      <c r="I19" s="25">
        <v>107</v>
      </c>
      <c r="J19" s="25">
        <v>16.72</v>
      </c>
      <c r="K19" s="25">
        <v>13303</v>
      </c>
      <c r="L19" s="25">
        <v>231.58</v>
      </c>
    </row>
    <row r="20" spans="1:12" x14ac:dyDescent="0.25">
      <c r="A20" s="11">
        <v>14</v>
      </c>
      <c r="B20" s="24" t="s">
        <v>45</v>
      </c>
      <c r="C20" s="25">
        <v>11416</v>
      </c>
      <c r="D20" s="25">
        <v>45.11</v>
      </c>
      <c r="E20" s="25">
        <v>3644</v>
      </c>
      <c r="F20" s="25">
        <v>49.14</v>
      </c>
      <c r="G20" s="25">
        <v>583</v>
      </c>
      <c r="H20" s="25">
        <v>49.04</v>
      </c>
      <c r="I20" s="25">
        <v>283</v>
      </c>
      <c r="J20" s="25">
        <v>46.22</v>
      </c>
      <c r="K20" s="25">
        <v>15926</v>
      </c>
      <c r="L20" s="25">
        <v>189.51</v>
      </c>
    </row>
    <row r="21" spans="1:12" x14ac:dyDescent="0.25">
      <c r="A21" s="11">
        <v>15</v>
      </c>
      <c r="B21" s="24" t="s">
        <v>46</v>
      </c>
      <c r="C21" s="25">
        <v>5765</v>
      </c>
      <c r="D21" s="25">
        <v>24.93</v>
      </c>
      <c r="E21" s="25">
        <v>5800</v>
      </c>
      <c r="F21" s="25">
        <v>74.61</v>
      </c>
      <c r="G21" s="25">
        <v>748</v>
      </c>
      <c r="H21" s="25">
        <v>62.05</v>
      </c>
      <c r="I21" s="25">
        <v>140</v>
      </c>
      <c r="J21" s="25">
        <v>22.42</v>
      </c>
      <c r="K21" s="25">
        <v>12453</v>
      </c>
      <c r="L21" s="25">
        <v>184.01</v>
      </c>
    </row>
    <row r="22" spans="1:12" ht="14.25" customHeight="1" x14ac:dyDescent="0.25">
      <c r="A22" s="11">
        <v>16</v>
      </c>
      <c r="B22" s="24" t="s">
        <v>47</v>
      </c>
      <c r="C22" s="25">
        <v>8120</v>
      </c>
      <c r="D22" s="25">
        <v>33.82</v>
      </c>
      <c r="E22" s="25">
        <v>11609</v>
      </c>
      <c r="F22" s="25">
        <v>225.16</v>
      </c>
      <c r="G22" s="25">
        <v>3811</v>
      </c>
      <c r="H22" s="25">
        <v>321.2</v>
      </c>
      <c r="I22" s="25">
        <v>686</v>
      </c>
      <c r="J22" s="25">
        <v>109.07</v>
      </c>
      <c r="K22" s="25">
        <v>24226</v>
      </c>
      <c r="L22" s="25">
        <v>689.26</v>
      </c>
    </row>
    <row r="23" spans="1:12" ht="16.5" customHeight="1" x14ac:dyDescent="0.25">
      <c r="A23" s="11">
        <v>17</v>
      </c>
      <c r="B23" s="24" t="s">
        <v>48</v>
      </c>
      <c r="C23" s="25">
        <v>1718</v>
      </c>
      <c r="D23" s="25">
        <v>7.7</v>
      </c>
      <c r="E23" s="25">
        <v>284</v>
      </c>
      <c r="F23" s="25">
        <v>5.96</v>
      </c>
      <c r="G23" s="25">
        <v>149</v>
      </c>
      <c r="H23" s="25">
        <v>13.43</v>
      </c>
      <c r="I23" s="25">
        <v>13</v>
      </c>
      <c r="J23" s="25">
        <v>1.84</v>
      </c>
      <c r="K23" s="25">
        <v>2164</v>
      </c>
      <c r="L23" s="25">
        <v>28.93</v>
      </c>
    </row>
    <row r="24" spans="1:12" x14ac:dyDescent="0.25">
      <c r="A24" s="11">
        <v>18</v>
      </c>
      <c r="B24" s="24" t="s">
        <v>49</v>
      </c>
      <c r="C24" s="25">
        <v>4827</v>
      </c>
      <c r="D24" s="25">
        <v>17.54</v>
      </c>
      <c r="E24" s="25">
        <v>2879</v>
      </c>
      <c r="F24" s="25">
        <v>45.39</v>
      </c>
      <c r="G24" s="25">
        <v>1012</v>
      </c>
      <c r="H24" s="25">
        <v>90.58</v>
      </c>
      <c r="I24" s="25">
        <v>132</v>
      </c>
      <c r="J24" s="25">
        <v>20.6</v>
      </c>
      <c r="K24" s="25">
        <v>8850</v>
      </c>
      <c r="L24" s="25">
        <v>174.1</v>
      </c>
    </row>
    <row r="25" spans="1:12" x14ac:dyDescent="0.25">
      <c r="A25" s="11">
        <v>19</v>
      </c>
      <c r="B25" s="24" t="s">
        <v>50</v>
      </c>
      <c r="C25" s="25">
        <v>11393</v>
      </c>
      <c r="D25" s="25">
        <v>49.88</v>
      </c>
      <c r="E25" s="25">
        <v>8168</v>
      </c>
      <c r="F25" s="25">
        <v>142.13999999999999</v>
      </c>
      <c r="G25" s="25">
        <v>2665</v>
      </c>
      <c r="H25" s="25">
        <v>228.77</v>
      </c>
      <c r="I25" s="25">
        <v>627</v>
      </c>
      <c r="J25" s="25">
        <v>103.04</v>
      </c>
      <c r="K25" s="25">
        <v>22853</v>
      </c>
      <c r="L25" s="25">
        <v>523.84</v>
      </c>
    </row>
    <row r="26" spans="1:12" x14ac:dyDescent="0.25">
      <c r="A26" s="11">
        <v>20</v>
      </c>
      <c r="B26" s="24" t="s">
        <v>51</v>
      </c>
      <c r="C26" s="25">
        <v>2430</v>
      </c>
      <c r="D26" s="25">
        <v>9.82</v>
      </c>
      <c r="E26" s="25">
        <v>1901</v>
      </c>
      <c r="F26" s="25">
        <v>29.62</v>
      </c>
      <c r="G26" s="25">
        <v>524</v>
      </c>
      <c r="H26" s="25">
        <v>44.53</v>
      </c>
      <c r="I26" s="25">
        <v>76</v>
      </c>
      <c r="J26" s="25">
        <v>12.13</v>
      </c>
      <c r="K26" s="25">
        <v>4931</v>
      </c>
      <c r="L26" s="25">
        <v>96.11</v>
      </c>
    </row>
    <row r="27" spans="1:12" x14ac:dyDescent="0.25">
      <c r="A27" s="11">
        <v>21</v>
      </c>
      <c r="B27" s="24" t="s">
        <v>52</v>
      </c>
      <c r="C27" s="25">
        <v>7024</v>
      </c>
      <c r="D27" s="25">
        <v>30.63</v>
      </c>
      <c r="E27" s="25">
        <v>2023</v>
      </c>
      <c r="F27" s="25">
        <v>36.39</v>
      </c>
      <c r="G27" s="25">
        <v>535</v>
      </c>
      <c r="H27" s="25">
        <v>46.5</v>
      </c>
      <c r="I27" s="25">
        <v>97</v>
      </c>
      <c r="J27" s="25">
        <v>15.43</v>
      </c>
      <c r="K27" s="25">
        <v>9679</v>
      </c>
      <c r="L27" s="25">
        <v>128.94999999999999</v>
      </c>
    </row>
    <row r="28" spans="1:12" x14ac:dyDescent="0.25">
      <c r="A28" s="11">
        <v>22</v>
      </c>
      <c r="B28" s="24" t="s">
        <v>53</v>
      </c>
      <c r="C28" s="25">
        <v>20407</v>
      </c>
      <c r="D28" s="25">
        <v>87.84</v>
      </c>
      <c r="E28" s="25">
        <v>17820</v>
      </c>
      <c r="F28" s="25">
        <v>220.07</v>
      </c>
      <c r="G28" s="25">
        <v>1817</v>
      </c>
      <c r="H28" s="25">
        <v>152.97</v>
      </c>
      <c r="I28" s="25">
        <v>264</v>
      </c>
      <c r="J28" s="25">
        <v>39.119999999999997</v>
      </c>
      <c r="K28" s="25">
        <v>40308</v>
      </c>
      <c r="L28" s="25">
        <v>500</v>
      </c>
    </row>
    <row r="29" spans="1:12" x14ac:dyDescent="0.25">
      <c r="A29" s="11">
        <v>23</v>
      </c>
      <c r="B29" s="24" t="s">
        <v>54</v>
      </c>
      <c r="C29" s="25">
        <v>6021</v>
      </c>
      <c r="D29" s="25">
        <v>21.79</v>
      </c>
      <c r="E29" s="25">
        <v>4280</v>
      </c>
      <c r="F29" s="25">
        <v>55.22</v>
      </c>
      <c r="G29" s="25">
        <v>473</v>
      </c>
      <c r="H29" s="25">
        <v>38.57</v>
      </c>
      <c r="I29" s="25">
        <v>118</v>
      </c>
      <c r="J29" s="25">
        <v>19.079999999999998</v>
      </c>
      <c r="K29" s="25">
        <v>10892</v>
      </c>
      <c r="L29" s="25">
        <v>134.66</v>
      </c>
    </row>
    <row r="30" spans="1:12" x14ac:dyDescent="0.25">
      <c r="A30" s="11">
        <v>24</v>
      </c>
      <c r="B30" s="24" t="s">
        <v>55</v>
      </c>
      <c r="C30" s="25">
        <v>3375</v>
      </c>
      <c r="D30" s="25">
        <v>13.44</v>
      </c>
      <c r="E30" s="25">
        <v>1554</v>
      </c>
      <c r="F30" s="25">
        <v>24.67</v>
      </c>
      <c r="G30" s="25">
        <v>347</v>
      </c>
      <c r="H30" s="25">
        <v>30.5</v>
      </c>
      <c r="I30" s="25">
        <v>38</v>
      </c>
      <c r="J30" s="25">
        <v>5.29</v>
      </c>
      <c r="K30" s="25">
        <v>5314</v>
      </c>
      <c r="L30" s="25">
        <v>73.900000000000006</v>
      </c>
    </row>
    <row r="31" spans="1:12" x14ac:dyDescent="0.25">
      <c r="A31" s="11">
        <v>25</v>
      </c>
      <c r="B31" s="24" t="s">
        <v>56</v>
      </c>
      <c r="C31" s="25">
        <v>16240</v>
      </c>
      <c r="D31" s="25">
        <v>68.040000000000006</v>
      </c>
      <c r="E31" s="25">
        <v>14231</v>
      </c>
      <c r="F31" s="25">
        <v>244.94</v>
      </c>
      <c r="G31" s="25">
        <v>3491</v>
      </c>
      <c r="H31" s="25">
        <v>298.14999999999998</v>
      </c>
      <c r="I31" s="25">
        <v>545</v>
      </c>
      <c r="J31" s="25">
        <v>78.98</v>
      </c>
      <c r="K31" s="25">
        <v>34507</v>
      </c>
      <c r="L31" s="25">
        <v>690.12</v>
      </c>
    </row>
    <row r="32" spans="1:12" x14ac:dyDescent="0.25">
      <c r="A32" s="11">
        <v>26</v>
      </c>
      <c r="B32" s="24" t="s">
        <v>57</v>
      </c>
      <c r="C32" s="25">
        <v>12174</v>
      </c>
      <c r="D32" s="25">
        <v>55.71</v>
      </c>
      <c r="E32" s="25">
        <v>7355</v>
      </c>
      <c r="F32" s="25">
        <v>115.63</v>
      </c>
      <c r="G32" s="25">
        <v>2397</v>
      </c>
      <c r="H32" s="25">
        <v>208.47</v>
      </c>
      <c r="I32" s="25">
        <v>618</v>
      </c>
      <c r="J32" s="25">
        <v>103.12</v>
      </c>
      <c r="K32" s="25">
        <v>22544</v>
      </c>
      <c r="L32" s="25">
        <v>482.94</v>
      </c>
    </row>
    <row r="33" spans="1:12" x14ac:dyDescent="0.25">
      <c r="A33" s="11">
        <v>27</v>
      </c>
      <c r="B33" s="24" t="s">
        <v>58</v>
      </c>
      <c r="C33" s="25">
        <v>8834</v>
      </c>
      <c r="D33" s="25">
        <v>38.369999999999997</v>
      </c>
      <c r="E33" s="25">
        <v>6717</v>
      </c>
      <c r="F33" s="25">
        <v>82.57</v>
      </c>
      <c r="G33" s="25">
        <v>1114</v>
      </c>
      <c r="H33" s="25">
        <v>97.59</v>
      </c>
      <c r="I33" s="25">
        <v>194</v>
      </c>
      <c r="J33" s="25">
        <v>30.28</v>
      </c>
      <c r="K33" s="25">
        <v>16859</v>
      </c>
      <c r="L33" s="25">
        <v>248.81</v>
      </c>
    </row>
    <row r="34" spans="1:12" x14ac:dyDescent="0.25">
      <c r="A34" s="11">
        <v>28</v>
      </c>
      <c r="B34" s="24" t="s">
        <v>59</v>
      </c>
      <c r="C34" s="25">
        <v>4261</v>
      </c>
      <c r="D34" s="25">
        <v>18.75</v>
      </c>
      <c r="E34" s="25">
        <v>3968</v>
      </c>
      <c r="F34" s="25">
        <v>77.739999999999995</v>
      </c>
      <c r="G34" s="25">
        <v>1467</v>
      </c>
      <c r="H34" s="25">
        <v>122.79</v>
      </c>
      <c r="I34" s="25">
        <v>329</v>
      </c>
      <c r="J34" s="25">
        <v>52.67</v>
      </c>
      <c r="K34" s="25">
        <v>10025</v>
      </c>
      <c r="L34" s="25">
        <v>271.95</v>
      </c>
    </row>
    <row r="35" spans="1:12" x14ac:dyDescent="0.25">
      <c r="A35" s="11">
        <v>29</v>
      </c>
      <c r="B35" s="24" t="s">
        <v>60</v>
      </c>
      <c r="C35" s="25">
        <v>9213</v>
      </c>
      <c r="D35" s="25">
        <v>37.89</v>
      </c>
      <c r="E35" s="25">
        <v>4272</v>
      </c>
      <c r="F35" s="25">
        <v>52.92</v>
      </c>
      <c r="G35" s="25">
        <v>607</v>
      </c>
      <c r="H35" s="25">
        <v>53.16</v>
      </c>
      <c r="I35" s="25">
        <v>52</v>
      </c>
      <c r="J35" s="25">
        <v>8.19</v>
      </c>
      <c r="K35" s="25">
        <v>14144</v>
      </c>
      <c r="L35" s="25">
        <v>152.16</v>
      </c>
    </row>
    <row r="36" spans="1:12" x14ac:dyDescent="0.25">
      <c r="A36" s="11">
        <v>30</v>
      </c>
      <c r="B36" s="24" t="s">
        <v>61</v>
      </c>
      <c r="C36" s="25">
        <v>4792</v>
      </c>
      <c r="D36" s="25">
        <v>20.51</v>
      </c>
      <c r="E36" s="25">
        <v>2359</v>
      </c>
      <c r="F36" s="25">
        <v>34.020000000000003</v>
      </c>
      <c r="G36" s="25">
        <v>683</v>
      </c>
      <c r="H36" s="25">
        <v>62.11</v>
      </c>
      <c r="I36" s="25">
        <v>57</v>
      </c>
      <c r="J36" s="25">
        <v>9</v>
      </c>
      <c r="K36" s="25">
        <v>7891</v>
      </c>
      <c r="L36" s="25">
        <v>125.65</v>
      </c>
    </row>
    <row r="37" spans="1:12" x14ac:dyDescent="0.25">
      <c r="A37" s="11">
        <v>31</v>
      </c>
      <c r="B37" s="24" t="s">
        <v>88</v>
      </c>
      <c r="C37" s="25">
        <v>8479</v>
      </c>
      <c r="D37" s="25">
        <v>36.200000000000003</v>
      </c>
      <c r="E37" s="25">
        <v>8917</v>
      </c>
      <c r="F37" s="25">
        <v>106.38</v>
      </c>
      <c r="G37" s="25">
        <v>1035</v>
      </c>
      <c r="H37" s="25">
        <v>87.67</v>
      </c>
      <c r="I37" s="25">
        <v>103</v>
      </c>
      <c r="J37" s="25">
        <v>15.82</v>
      </c>
      <c r="K37" s="25">
        <v>18534</v>
      </c>
      <c r="L37" s="25">
        <v>246.07</v>
      </c>
    </row>
    <row r="38" spans="1:12" x14ac:dyDescent="0.25">
      <c r="A38" s="11">
        <v>32</v>
      </c>
      <c r="B38" s="24" t="s">
        <v>89</v>
      </c>
      <c r="C38" s="25">
        <v>8086</v>
      </c>
      <c r="D38" s="25">
        <v>32.79</v>
      </c>
      <c r="E38" s="25">
        <v>5093</v>
      </c>
      <c r="F38" s="25">
        <v>85.07</v>
      </c>
      <c r="G38" s="25">
        <v>1700</v>
      </c>
      <c r="H38" s="25">
        <v>147.57</v>
      </c>
      <c r="I38" s="25">
        <v>250</v>
      </c>
      <c r="J38" s="25">
        <v>40.68</v>
      </c>
      <c r="K38" s="25">
        <v>15129</v>
      </c>
      <c r="L38" s="25">
        <v>306.11</v>
      </c>
    </row>
    <row r="39" spans="1:12" x14ac:dyDescent="0.25">
      <c r="A39" s="11">
        <v>33</v>
      </c>
      <c r="B39" s="24" t="s">
        <v>62</v>
      </c>
      <c r="C39" s="25">
        <v>8066</v>
      </c>
      <c r="D39" s="25">
        <v>38.43</v>
      </c>
      <c r="E39" s="25">
        <v>2742</v>
      </c>
      <c r="F39" s="25">
        <v>51.18</v>
      </c>
      <c r="G39" s="25">
        <v>901</v>
      </c>
      <c r="H39" s="25">
        <v>78.760000000000005</v>
      </c>
      <c r="I39" s="25">
        <v>234</v>
      </c>
      <c r="J39" s="25">
        <v>36.61</v>
      </c>
      <c r="K39" s="25">
        <v>11943</v>
      </c>
      <c r="L39" s="25">
        <v>204.99</v>
      </c>
    </row>
    <row r="40" spans="1:12" x14ac:dyDescent="0.25">
      <c r="A40" s="12"/>
      <c r="B40" s="27" t="s">
        <v>6</v>
      </c>
      <c r="C40" s="26">
        <f>SUM(C7:C39)</f>
        <v>317294</v>
      </c>
      <c r="D40" s="26">
        <f t="shared" ref="D40:L40" si="0">SUM(D7:D39)</f>
        <v>1336.4900000000002</v>
      </c>
      <c r="E40" s="26">
        <f t="shared" si="0"/>
        <v>253302</v>
      </c>
      <c r="F40" s="26">
        <f t="shared" si="0"/>
        <v>3581.2599999999998</v>
      </c>
      <c r="G40" s="26">
        <f t="shared" si="0"/>
        <v>47682</v>
      </c>
      <c r="H40" s="26">
        <f t="shared" si="0"/>
        <v>4298.41</v>
      </c>
      <c r="I40" s="26">
        <f t="shared" si="0"/>
        <v>7930</v>
      </c>
      <c r="J40" s="26">
        <f t="shared" si="0"/>
        <v>1269.4899999999998</v>
      </c>
      <c r="K40" s="26">
        <f t="shared" si="0"/>
        <v>626208</v>
      </c>
      <c r="L40" s="26">
        <f t="shared" si="0"/>
        <v>10485.700000000001</v>
      </c>
    </row>
  </sheetData>
  <mergeCells count="13">
    <mergeCell ref="E5:F5"/>
    <mergeCell ref="G5:H5"/>
    <mergeCell ref="I5:J5"/>
    <mergeCell ref="A2:L2"/>
    <mergeCell ref="A3:L3"/>
    <mergeCell ref="A4:A6"/>
    <mergeCell ref="B4:B6"/>
    <mergeCell ref="C4:D4"/>
    <mergeCell ref="E4:F4"/>
    <mergeCell ref="G4:H4"/>
    <mergeCell ref="I4:J4"/>
    <mergeCell ref="K4:L5"/>
    <mergeCell ref="C5:D5"/>
  </mergeCells>
  <printOptions horizontalCentered="1"/>
  <pageMargins left="0.6692913385826772" right="0.55118110236220474" top="0.78740157480314965" bottom="0.98425196850393704" header="0.51181102362204722" footer="0.5118110236220472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BankWise Disbursement report</vt:lpstr>
      <vt:lpstr> DistrictWise Disbursement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cp:lastPrinted>2024-02-21T14:16:49Z</cp:lastPrinted>
  <dcterms:created xsi:type="dcterms:W3CDTF">2022-05-17T12:29:30Z</dcterms:created>
  <dcterms:modified xsi:type="dcterms:W3CDTF">2026-02-25T10:19:27Z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2024-12-04T06:17:38Z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220a8a72-2e19-428c-80a5-e38827a3b18b</vt:lpwstr>
  </property>
  <property fmtid="{D5CDD505-2E9C-101B-9397-08002B2CF9AE}" pid="8" name="MSIP_Label_183ada4e-448b-4689-9b53-cdfe99a249d2_ContentBits">
    <vt:lpwstr>0</vt:lpwstr>
  </property>
</Properties>
</file>